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ENOVO\Downloads\"/>
    </mc:Choice>
  </mc:AlternateContent>
  <bookViews>
    <workbookView xWindow="0" yWindow="0" windowWidth="19200" windowHeight="8130"/>
  </bookViews>
  <sheets>
    <sheet name="Table 1" sheetId="1" r:id="rId1"/>
    <sheet name="IQP Calculation " sheetId="2" r:id="rId2"/>
  </sheets>
  <calcPr calcId="162913"/>
</workbook>
</file>

<file path=xl/calcChain.xml><?xml version="1.0" encoding="utf-8"?>
<calcChain xmlns="http://schemas.openxmlformats.org/spreadsheetml/2006/main">
  <c r="B7" i="2" l="1"/>
  <c r="L72" i="1"/>
  <c r="L71" i="1"/>
  <c r="L70" i="1"/>
  <c r="L69" i="1"/>
  <c r="L74" i="1" s="1"/>
  <c r="I31" i="1" s="1"/>
  <c r="I65" i="1"/>
  <c r="I32" i="1" l="1"/>
  <c r="I36" i="1"/>
  <c r="B13" i="2"/>
  <c r="B15" i="2" s="1"/>
  <c r="B19" i="2" s="1"/>
  <c r="I57" i="1" l="1"/>
  <c r="I59" i="1" s="1"/>
  <c r="I62" i="1" s="1"/>
  <c r="I66" i="1" s="1"/>
  <c r="I46" i="1"/>
  <c r="I37" i="1"/>
  <c r="M19" i="1"/>
  <c r="E19" i="1"/>
  <c r="I47" i="1" l="1"/>
  <c r="I49" i="1" s="1"/>
  <c r="I52" i="1" s="1"/>
  <c r="I56" i="1" s="1"/>
  <c r="M26" i="1"/>
</calcChain>
</file>

<file path=xl/sharedStrings.xml><?xml version="1.0" encoding="utf-8"?>
<sst xmlns="http://schemas.openxmlformats.org/spreadsheetml/2006/main" count="105" uniqueCount="105">
  <si>
    <r>
      <rPr>
        <u/>
        <sz val="10"/>
        <rFont val="Arial"/>
        <family val="2"/>
      </rPr>
      <t>FOR OFFICE USE ONLY</t>
    </r>
  </si>
  <si>
    <r>
      <rPr>
        <sz val="10"/>
        <rFont val="Arial"/>
        <family val="2"/>
      </rPr>
      <t>YEAR OF ASSESSMENT.                                                 SECTOR</t>
    </r>
  </si>
  <si>
    <r>
      <rPr>
        <b/>
        <sz val="10"/>
        <rFont val="Arial"/>
        <family val="2"/>
      </rPr>
      <t>BALANCE SHEET AS AT YEAR END (DAY/MONTH/YEAR)</t>
    </r>
    <r>
      <rPr>
        <b/>
        <u/>
        <sz val="10"/>
        <rFont val="Arial"/>
        <family val="2"/>
      </rPr>
      <t> </t>
    </r>
  </si>
  <si>
    <r>
      <rPr>
        <b/>
        <sz val="10"/>
        <rFont val="Arial"/>
        <family val="2"/>
      </rPr>
      <t xml:space="preserve">1. Current Assets
</t>
    </r>
    <r>
      <rPr>
        <sz val="10"/>
        <rFont val="Arial"/>
        <family val="2"/>
      </rPr>
      <t xml:space="preserve">a. Stocks/Inventories
</t>
    </r>
    <r>
      <rPr>
        <sz val="10"/>
        <rFont val="Arial"/>
        <family val="2"/>
      </rPr>
      <t xml:space="preserve">b. Cash and Bank
</t>
    </r>
    <r>
      <rPr>
        <sz val="10"/>
        <rFont val="Arial"/>
        <family val="2"/>
      </rPr>
      <t xml:space="preserve">c. Debtors
</t>
    </r>
    <r>
      <rPr>
        <sz val="10"/>
        <rFont val="Arial"/>
        <family val="2"/>
      </rPr>
      <t>d. Other Current Assets</t>
    </r>
  </si>
  <si>
    <r>
      <rPr>
        <b/>
        <sz val="10"/>
        <rFont val="Arial"/>
        <family val="2"/>
      </rPr>
      <t>5. Current liabilities</t>
    </r>
  </si>
  <si>
    <r>
      <rPr>
        <b/>
        <sz val="10"/>
        <rFont val="Arial"/>
        <family val="2"/>
      </rPr>
      <t>4. TOTAL ASSETS</t>
    </r>
  </si>
  <si>
    <r>
      <rPr>
        <b/>
        <sz val="10"/>
        <rFont val="Arial"/>
        <family val="2"/>
      </rPr>
      <t>TOTAL LIABILITIES &amp; EQUITY</t>
    </r>
  </si>
  <si>
    <r>
      <rPr>
        <b/>
        <sz val="10"/>
        <rFont val="Arial"/>
        <family val="2"/>
      </rPr>
      <t>PROFIT AND LOSS STATEMENT</t>
    </r>
  </si>
  <si>
    <r>
      <rPr>
        <b/>
        <sz val="10"/>
        <rFont val="Arial"/>
        <family val="2"/>
      </rPr>
      <t>9. COMPUTATION OF GROSS INCOME</t>
    </r>
  </si>
  <si>
    <r>
      <rPr>
        <sz val="10"/>
        <rFont val="Arial"/>
        <family val="2"/>
      </rPr>
      <t>a. Business Income</t>
    </r>
  </si>
  <si>
    <r>
      <rPr>
        <sz val="10"/>
        <rFont val="Arial"/>
        <family val="2"/>
      </rPr>
      <t>b. Property Income</t>
    </r>
  </si>
  <si>
    <r>
      <rPr>
        <sz val="10"/>
        <rFont val="Arial"/>
        <family val="2"/>
      </rPr>
      <t>c. Other Income</t>
    </r>
  </si>
  <si>
    <r>
      <rPr>
        <b/>
        <sz val="10"/>
        <rFont val="Arial"/>
        <family val="2"/>
      </rPr>
      <t>10. Gross Income</t>
    </r>
  </si>
  <si>
    <r>
      <rPr>
        <sz val="10"/>
        <rFont val="Arial"/>
        <family val="2"/>
      </rPr>
      <t>a. Opening Stock</t>
    </r>
  </si>
  <si>
    <r>
      <rPr>
        <b/>
        <sz val="10"/>
        <rFont val="Arial"/>
        <family val="2"/>
      </rPr>
      <t xml:space="preserve">c. </t>
    </r>
    <r>
      <rPr>
        <sz val="10"/>
        <rFont val="Arial"/>
        <family val="2"/>
      </rPr>
      <t>Less Closing Stock</t>
    </r>
  </si>
  <si>
    <r>
      <rPr>
        <b/>
        <sz val="10"/>
        <rFont val="Arial"/>
        <family val="2"/>
      </rPr>
      <t>11. Cost of Sales</t>
    </r>
  </si>
  <si>
    <r>
      <rPr>
        <b/>
        <sz val="10"/>
        <rFont val="Arial"/>
        <family val="2"/>
      </rPr>
      <t>12. Gross Profit (10 minus 11)</t>
    </r>
  </si>
  <si>
    <r>
      <rPr>
        <b/>
        <sz val="10"/>
        <rFont val="Arial"/>
        <family val="2"/>
      </rPr>
      <t>13. Expenses</t>
    </r>
  </si>
  <si>
    <r>
      <rPr>
        <sz val="10"/>
        <rFont val="Arial"/>
        <family val="2"/>
      </rPr>
      <t>a. Operating Expenses</t>
    </r>
  </si>
  <si>
    <r>
      <rPr>
        <sz val="10"/>
        <rFont val="Arial"/>
        <family val="2"/>
      </rPr>
      <t>b. Salary/Wages</t>
    </r>
  </si>
  <si>
    <r>
      <rPr>
        <sz val="10"/>
        <rFont val="Arial"/>
        <family val="2"/>
      </rPr>
      <t>c. Fringe Benefits</t>
    </r>
  </si>
  <si>
    <r>
      <rPr>
        <sz val="10"/>
        <rFont val="Arial"/>
        <family val="2"/>
      </rPr>
      <t>d.Foreign Exchange Losses</t>
    </r>
  </si>
  <si>
    <r>
      <rPr>
        <sz val="10"/>
        <rFont val="Arial"/>
        <family val="2"/>
      </rPr>
      <t>e. Depreciation</t>
    </r>
  </si>
  <si>
    <r>
      <rPr>
        <b/>
        <sz val="10"/>
        <rFont val="Arial"/>
        <family val="2"/>
      </rPr>
      <t>14. Total Expenses (Sum 13a to 13f)</t>
    </r>
  </si>
  <si>
    <r>
      <rPr>
        <b/>
        <sz val="10"/>
        <rFont val="Arial"/>
        <family val="2"/>
      </rPr>
      <t>15. NET PROFIT/LOSS (12 minus 14)</t>
    </r>
  </si>
  <si>
    <r>
      <rPr>
        <b/>
        <sz val="10"/>
        <rFont val="Arial"/>
        <family val="2"/>
      </rPr>
      <t>COMPUTATION OF BUSINESS INCOME</t>
    </r>
  </si>
  <si>
    <r>
      <rPr>
        <b/>
        <sz val="10"/>
        <rFont val="Arial"/>
        <family val="2"/>
      </rPr>
      <t xml:space="preserve">16. NET PROFIT/LOSS (FROM 15)
</t>
    </r>
    <r>
      <rPr>
        <b/>
        <sz val="10"/>
        <rFont val="Arial"/>
        <family val="2"/>
      </rPr>
      <t xml:space="preserve">17. </t>
    </r>
    <r>
      <rPr>
        <sz val="10"/>
        <rFont val="Arial"/>
        <family val="2"/>
      </rPr>
      <t xml:space="preserve">Add Back unallowable deductions
</t>
    </r>
    <r>
      <rPr>
        <b/>
        <sz val="10"/>
        <rFont val="Arial"/>
        <family val="2"/>
      </rPr>
      <t xml:space="preserve">18. </t>
    </r>
    <r>
      <rPr>
        <sz val="10"/>
        <rFont val="Arial"/>
        <family val="2"/>
      </rPr>
      <t xml:space="preserve">Less Exempt Income etc.
</t>
    </r>
    <r>
      <rPr>
        <b/>
        <sz val="10"/>
        <rFont val="Arial"/>
        <family val="2"/>
      </rPr>
      <t xml:space="preserve">19. Assessable Income (Sum 16 to18)
</t>
    </r>
    <r>
      <rPr>
        <b/>
        <sz val="10"/>
        <rFont val="Arial"/>
        <family val="2"/>
      </rPr>
      <t xml:space="preserve">20. Less Allowable Deductions
</t>
    </r>
    <r>
      <rPr>
        <sz val="10"/>
        <rFont val="Arial"/>
        <family val="2"/>
      </rPr>
      <t xml:space="preserve">a. Capital Allowances
</t>
    </r>
    <r>
      <rPr>
        <sz val="10"/>
        <rFont val="Arial"/>
        <family val="2"/>
      </rPr>
      <t xml:space="preserve">b. other deductions
</t>
    </r>
    <r>
      <rPr>
        <sz val="10"/>
        <rFont val="Arial"/>
        <family val="2"/>
      </rPr>
      <t xml:space="preserve">c. Losses brought forward
</t>
    </r>
    <r>
      <rPr>
        <b/>
        <sz val="10"/>
        <rFont val="Arial"/>
        <family val="2"/>
      </rPr>
      <t xml:space="preserve">21. Total Allowable Deductions (20 a+b+c)
</t>
    </r>
    <r>
      <rPr>
        <b/>
        <sz val="10"/>
        <rFont val="Arial"/>
        <family val="2"/>
      </rPr>
      <t>22. CHARGEABLE INCOME (19 minus 21)</t>
    </r>
  </si>
  <si>
    <r>
      <rPr>
        <b/>
        <sz val="10"/>
        <rFont val="Arial"/>
        <family val="2"/>
      </rPr>
      <t xml:space="preserve">24  </t>
    </r>
    <r>
      <rPr>
        <sz val="10"/>
        <rFont val="Arial"/>
        <family val="2"/>
      </rPr>
      <t>Foreign Tax Credit</t>
    </r>
  </si>
  <si>
    <r>
      <rPr>
        <b/>
        <sz val="10"/>
        <rFont val="Arial"/>
        <family val="2"/>
      </rPr>
      <t>25</t>
    </r>
    <r>
      <rPr>
        <sz val="10"/>
        <rFont val="Arial"/>
        <family val="2"/>
      </rPr>
      <t>.Actual Tax Due (23 Minus 24)</t>
    </r>
  </si>
  <si>
    <r>
      <rPr>
        <b/>
        <sz val="10"/>
        <rFont val="Arial"/>
        <family val="2"/>
      </rPr>
      <t xml:space="preserve">26 </t>
    </r>
    <r>
      <rPr>
        <sz val="10"/>
        <rFont val="Arial"/>
        <family val="2"/>
      </rPr>
      <t>Withholding Tax Credit</t>
    </r>
  </si>
  <si>
    <r>
      <rPr>
        <b/>
        <sz val="10"/>
        <rFont val="Arial"/>
        <family val="2"/>
      </rPr>
      <t xml:space="preserve">27 </t>
    </r>
    <r>
      <rPr>
        <sz val="10"/>
        <rFont val="Arial"/>
        <family val="2"/>
      </rPr>
      <t>Instalment Payments</t>
    </r>
  </si>
  <si>
    <r>
      <rPr>
        <b/>
        <sz val="10"/>
        <rFont val="Arial"/>
        <family val="2"/>
      </rPr>
      <t xml:space="preserve">28 </t>
    </r>
    <r>
      <rPr>
        <sz val="10"/>
        <rFont val="Arial"/>
        <family val="2"/>
      </rPr>
      <t>Sub-Total (Sum 26 and 27)</t>
    </r>
  </si>
  <si>
    <r>
      <rPr>
        <b/>
        <sz val="10"/>
        <rFont val="Arial"/>
        <family val="2"/>
      </rPr>
      <t>29. Net Tax Payable/Overpaid (25 Minus 28 )</t>
    </r>
  </si>
  <si>
    <r>
      <rPr>
        <b/>
        <sz val="10"/>
        <rFont val="Arial"/>
        <family val="2"/>
      </rPr>
      <t>Other incomes Details</t>
    </r>
  </si>
  <si>
    <r>
      <rPr>
        <sz val="10"/>
        <rFont val="Arial"/>
        <family val="2"/>
      </rPr>
      <t>Type of Income/Gain/Payment</t>
    </r>
  </si>
  <si>
    <r>
      <rPr>
        <sz val="10"/>
        <rFont val="Arial"/>
        <family val="2"/>
      </rPr>
      <t>Amount</t>
    </r>
  </si>
  <si>
    <r>
      <rPr>
        <sz val="10"/>
        <rFont val="Arial"/>
        <family val="2"/>
      </rPr>
      <t>Tax Rate</t>
    </r>
  </si>
  <si>
    <r>
      <rPr>
        <sz val="10"/>
        <rFont val="Arial"/>
        <family val="2"/>
      </rPr>
      <t>Basis</t>
    </r>
  </si>
  <si>
    <r>
      <rPr>
        <sz val="10"/>
        <rFont val="Arial"/>
        <family val="2"/>
      </rPr>
      <t>Residential Rent Income</t>
    </r>
  </si>
  <si>
    <r>
      <rPr>
        <sz val="10"/>
        <rFont val="Arial"/>
        <family val="2"/>
      </rPr>
      <t>Dividend</t>
    </r>
  </si>
  <si>
    <r>
      <rPr>
        <sz val="10"/>
        <rFont val="Arial"/>
        <family val="2"/>
      </rPr>
      <t>Income From Trusts</t>
    </r>
  </si>
  <si>
    <r>
      <rPr>
        <sz val="10"/>
        <rFont val="Arial"/>
        <family val="2"/>
      </rPr>
      <t>Capital Gains</t>
    </r>
  </si>
  <si>
    <r>
      <rPr>
        <sz val="10"/>
        <rFont val="Arial"/>
        <family val="2"/>
      </rPr>
      <t>Fringe Benefits</t>
    </r>
  </si>
  <si>
    <r>
      <rPr>
        <b/>
        <sz val="10"/>
        <rFont val="Arial"/>
        <family val="2"/>
      </rPr>
      <t>TOTAL</t>
    </r>
  </si>
  <si>
    <r>
      <rPr>
        <sz val="10"/>
        <rFont val="Arial"/>
        <family val="2"/>
      </rPr>
      <t>Name</t>
    </r>
  </si>
  <si>
    <r>
      <rPr>
        <sz val="10"/>
        <rFont val="Arial"/>
        <family val="2"/>
      </rPr>
      <t>TIN</t>
    </r>
  </si>
  <si>
    <r>
      <rPr>
        <sz val="10"/>
        <rFont val="Arial"/>
        <family val="2"/>
      </rPr>
      <t>Directors Fees</t>
    </r>
  </si>
  <si>
    <r>
      <rPr>
        <sz val="10"/>
        <rFont val="Arial"/>
        <family val="2"/>
      </rPr>
      <t>Salary</t>
    </r>
  </si>
  <si>
    <r>
      <rPr>
        <sz val="10"/>
        <rFont val="Arial"/>
        <family val="2"/>
      </rPr>
      <t>Other Allowances</t>
    </r>
  </si>
  <si>
    <r>
      <rPr>
        <sz val="10"/>
        <rFont val="Arial"/>
        <family val="2"/>
      </rPr>
      <t>Total</t>
    </r>
  </si>
  <si>
    <r>
      <rPr>
        <b/>
        <sz val="10"/>
        <rFont val="Arial"/>
        <family val="2"/>
      </rPr>
      <t>PARTICULARS OF RENTS PAID ON SOMALIA PROPERTY</t>
    </r>
  </si>
  <si>
    <r>
      <rPr>
        <sz val="10"/>
        <rFont val="Arial"/>
        <family val="2"/>
      </rPr>
      <t>Full Name and Address of Landlord</t>
    </r>
  </si>
  <si>
    <r>
      <rPr>
        <sz val="10"/>
        <rFont val="Arial"/>
        <family val="2"/>
      </rPr>
      <t>Locational Address of Property</t>
    </r>
  </si>
  <si>
    <r>
      <rPr>
        <sz val="10"/>
        <rFont val="Arial"/>
        <family val="2"/>
      </rPr>
      <t>Date Tenancy Began</t>
    </r>
  </si>
  <si>
    <r>
      <rPr>
        <sz val="10"/>
        <rFont val="Arial"/>
        <family val="2"/>
      </rPr>
      <t>Annual Rent</t>
    </r>
  </si>
  <si>
    <r>
      <rPr>
        <b/>
        <sz val="10"/>
        <rFont val="Arial"/>
        <family val="2"/>
      </rPr>
      <t>PARTICULARS OF ANY LOSSES MADE OR CARRIED FORWARD</t>
    </r>
  </si>
  <si>
    <r>
      <rPr>
        <sz val="10"/>
        <rFont val="Arial"/>
        <family val="2"/>
      </rPr>
      <t>Year of Loss</t>
    </r>
  </si>
  <si>
    <r>
      <rPr>
        <sz val="10"/>
        <rFont val="Arial"/>
        <family val="2"/>
      </rPr>
      <t>Loss Made</t>
    </r>
  </si>
  <si>
    <r>
      <rPr>
        <sz val="10"/>
        <rFont val="Arial"/>
        <family val="2"/>
      </rPr>
      <t>Loss Set-off</t>
    </r>
  </si>
  <si>
    <r>
      <rPr>
        <sz val="10"/>
        <rFont val="Arial"/>
        <family val="2"/>
      </rPr>
      <t>Loss Outstanding</t>
    </r>
  </si>
  <si>
    <r>
      <rPr>
        <sz val="10"/>
        <rFont val="Arial"/>
        <family val="2"/>
      </rPr>
      <t>Years left to Set-off</t>
    </r>
  </si>
  <si>
    <r>
      <rPr>
        <sz val="10"/>
        <rFont val="Arial"/>
        <family val="2"/>
      </rPr>
      <t>NOTE: You cannot carry forward losses beyond Three (3) years.</t>
    </r>
  </si>
  <si>
    <r>
      <rPr>
        <b/>
        <sz val="10"/>
        <rFont val="Arial"/>
        <family val="2"/>
      </rPr>
      <t>DECLARATION</t>
    </r>
  </si>
  <si>
    <r>
      <rPr>
        <sz val="11"/>
        <rFont val="Calibri"/>
        <family val="2"/>
      </rPr>
      <t>Payment Slip</t>
    </r>
  </si>
  <si>
    <t>6. Long Term Liabilities</t>
  </si>
  <si>
    <t>a. Creditors
b. Accruels
c. Other current liabilities</t>
  </si>
  <si>
    <t>2. Other Assets</t>
  </si>
  <si>
    <t>3. Fixed Assets</t>
  </si>
  <si>
    <t>7. Other liabilities</t>
  </si>
  <si>
    <t>8. Shareholders/Partners equity</t>
  </si>
  <si>
    <t xml:space="preserve">  </t>
  </si>
  <si>
    <r>
      <rPr>
        <b/>
        <sz val="10"/>
        <rFont val="Arial"/>
        <family val="2"/>
      </rPr>
      <t>23</t>
    </r>
    <r>
      <rPr>
        <sz val="10"/>
        <rFont val="Arial"/>
        <family val="2"/>
      </rPr>
      <t>. Tax at rates in 1st Schedule 15%</t>
    </r>
  </si>
  <si>
    <t>If you need any assistance or information regarding this form please contact the nearest Tax Office at any of the place.</t>
  </si>
  <si>
    <r>
      <rPr>
        <b/>
        <sz val="14"/>
        <color rgb="FF353535"/>
        <rFont val="Arial"/>
        <family val="2"/>
      </rPr>
      <t>CORPORATE INCOME TAX Declaration Form</t>
    </r>
    <r>
      <rPr>
        <sz val="10"/>
        <color rgb="FF353535"/>
        <rFont val="Arial"/>
        <family val="2"/>
      </rPr>
      <t xml:space="preserve">
(</t>
    </r>
    <r>
      <rPr>
        <i/>
        <sz val="10"/>
        <color rgb="FF353535"/>
        <rFont val="Arial"/>
        <family val="2"/>
      </rPr>
      <t>To be completed by Companies, Partnerships and Bodies of Persons Etc.</t>
    </r>
    <r>
      <rPr>
        <sz val="10"/>
        <color rgb="FF353535"/>
        <rFont val="Arial"/>
        <family val="2"/>
      </rPr>
      <t>)</t>
    </r>
  </si>
  <si>
    <t>Notice: You are hereby required under Article 81of the Income Tax Act to make a return in the form here provided to be delivered to Revenue Directorate not later than 31 March every year showing the whole of your income from all sources accruing in, derived from, brought into or received in the Somalia during the year/period stated above and such further information as may be required in this form.</t>
  </si>
  <si>
    <t>Office of Inland Revenue (IRD)</t>
  </si>
  <si>
    <t>RECEIVING OFFICER</t>
  </si>
  <si>
    <t>……………………………………………..</t>
  </si>
  <si>
    <t>DATE RECIVEED</t>
  </si>
  <si>
    <r>
      <t>TIN: C06547303R</t>
    </r>
    <r>
      <rPr>
        <sz val="10"/>
        <color rgb="FF353535"/>
        <rFont val="Arial"/>
        <family val="2"/>
      </rPr>
      <t xml:space="preserve">             </t>
    </r>
    <r>
      <rPr>
        <b/>
        <sz val="10"/>
        <color rgb="FF353535"/>
        <rFont val="Arial"/>
        <family val="2"/>
      </rPr>
      <t xml:space="preserve">BusinessName: XYZ </t>
    </r>
    <r>
      <rPr>
        <sz val="10"/>
        <color rgb="FF353535"/>
        <rFont val="Arial"/>
        <family val="2"/>
      </rPr>
      <t>Ltd       </t>
    </r>
    <r>
      <rPr>
        <b/>
        <sz val="10"/>
        <color rgb="FF353535"/>
        <rFont val="Arial"/>
        <family val="2"/>
      </rPr>
      <t>TaxPeriod: </t>
    </r>
    <r>
      <rPr>
        <sz val="10"/>
        <color rgb="FF353535"/>
        <rFont val="Arial"/>
        <family val="2"/>
      </rPr>
      <t xml:space="preserve">01/01/2023 to31/12/2024                 </t>
    </r>
    <r>
      <rPr>
        <b/>
        <sz val="10"/>
        <color rgb="FF353535"/>
        <rFont val="Arial"/>
        <family val="2"/>
      </rPr>
      <t>Email:</t>
    </r>
    <r>
      <rPr>
        <sz val="10"/>
        <color rgb="FF353535"/>
        <rFont val="Arial"/>
        <family val="2"/>
      </rPr>
      <t xml:space="preserve"> XXX@zz.so</t>
    </r>
  </si>
  <si>
    <t>SECTOR</t>
  </si>
  <si>
    <t>………………………………………..</t>
  </si>
  <si>
    <t>Later on will be a payment accounts in Corporate in income Tax bank accounts Provided below:</t>
  </si>
  <si>
    <r>
      <t xml:space="preserve">I…..................(Full Name) having been duly authorised do hereby declare that this return and accompanying schedules and statements are a full, just, true and correct account of income from all sources and all liabilities to tax during the year/period under review of………………………………………......... for the period ......................................................
                                                                  </t>
    </r>
    <r>
      <rPr>
        <u/>
        <sz val="10"/>
        <rFont val="Arial"/>
        <family val="2"/>
      </rPr>
      <t xml:space="preserve">
</t>
    </r>
    <r>
      <rPr>
        <sz val="10"/>
        <rFont val="Arial"/>
        <family val="2"/>
      </rPr>
      <t>Signature:…………………………………………………………Date:……………………………………………… Designation/Position:…………………………………………………………………………………………….
Address:……………………………………………………………………………………………………………….</t>
    </r>
  </si>
  <si>
    <t>Tax to turnover ratio (2023)</t>
  </si>
  <si>
    <t>January 23 Revenue</t>
  </si>
  <si>
    <t>February 23 Revenue</t>
  </si>
  <si>
    <t>March 23 Revenue</t>
  </si>
  <si>
    <t>Total sales of the quarter (January to March 2023)</t>
  </si>
  <si>
    <t>IQP payable</t>
  </si>
  <si>
    <t>Less tax credit to be used :</t>
  </si>
  <si>
    <t xml:space="preserve">WHT 5% </t>
  </si>
  <si>
    <t xml:space="preserve">WHT 3% </t>
  </si>
  <si>
    <t>Final IQP Payable</t>
  </si>
  <si>
    <t>b. Add Purchases supported by report from ETAS</t>
  </si>
  <si>
    <t>e. Withholdings from Services</t>
  </si>
  <si>
    <t>f. Other Costs and Expenses (attach Schedule with supporting documents)</t>
  </si>
  <si>
    <t>Gross Income declared 2026</t>
  </si>
  <si>
    <t>Calculation of the 1st quarterly prepayment 2025</t>
  </si>
  <si>
    <t>Annual tax computed in 2025</t>
  </si>
  <si>
    <t xml:space="preserve">like UAE which we have double taxation agreement </t>
  </si>
  <si>
    <t>PARTICULARS OF REMUNERATION OF DIRECTORS</t>
  </si>
  <si>
    <t>Rent Paid During the Year</t>
  </si>
  <si>
    <t xml:space="preserve">Tax Laibility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</si>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</sst>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00_-;\-* #,##0.00_-;_-* &quot;-&quot;??_-;_-@_-"/>
    <numFmt numFmtId="165" formatCode="_-* #,##0_-;\-* #,##0_-;_-* &quot;-&quot;??_-;_-@_-"/>
    <numFmt numFmtId="166" formatCode="_-* #,##0.00000_-;\-* #,##0.00000_-;_-* &quot;-&quot;??_-;_-@_-"/>
    <numFmt numFmtId="167" formatCode="_(* #,##0_);_(* \(#,##0\);_(* &quot;-&quot;??_);_(@_)"/>
  </numFmts>
  <fonts count="25">
    <font>
      <sz val="10"/>
      <color rgb="FF000000"/>
      <name val="Times New Roman"/>
      <charset val="204"/>
    </font>
    <font>
      <sz val="11"/>
      <color theme="1"/>
      <name val="Calibri"/>
      <family val="2"/>
      <scheme val="minor"/>
    </font>
    <font>
      <sz val="10"/>
      <name val="Arial"/>
      <family val="2"/>
    </font>
    <font>
      <b/>
      <sz val="10"/>
      <name val="Arial"/>
      <family val="2"/>
    </font>
    <font>
      <sz val="11"/>
      <name val="Calibri"/>
      <family val="2"/>
    </font>
    <font>
      <sz val="10"/>
      <name val="Arial"/>
      <family val="2"/>
    </font>
    <font>
      <b/>
      <sz val="10"/>
      <name val="Arial"/>
      <family val="2"/>
    </font>
    <font>
      <u/>
      <sz val="10"/>
      <name val="Arial"/>
      <family val="2"/>
    </font>
    <font>
      <b/>
      <u/>
      <sz val="10"/>
      <name val="Arial"/>
      <family val="2"/>
    </font>
    <font>
      <sz val="11"/>
      <name val="Calibri"/>
      <family val="2"/>
    </font>
    <font>
      <sz val="10"/>
      <color rgb="FF353535"/>
      <name val="Arial"/>
      <family val="2"/>
    </font>
    <font>
      <i/>
      <sz val="10"/>
      <color rgb="FF353535"/>
      <name val="Arial"/>
      <family val="2"/>
    </font>
    <font>
      <b/>
      <sz val="10"/>
      <color rgb="FF353535"/>
      <name val="Arial"/>
      <family val="2"/>
    </font>
    <font>
      <sz val="10"/>
      <color rgb="FF000000"/>
      <name val="Times New Roman"/>
      <family val="1"/>
    </font>
    <font>
      <sz val="10"/>
      <color rgb="FF000000"/>
      <name val="Arial"/>
      <family val="2"/>
    </font>
    <font>
      <sz val="10"/>
      <color rgb="FF000000"/>
      <name val="Times New Roman"/>
      <family val="1"/>
    </font>
    <font>
      <b/>
      <sz val="14"/>
      <color rgb="FF353535"/>
      <name val="Arial"/>
      <family val="2"/>
    </font>
    <font>
      <sz val="11"/>
      <color theme="1"/>
      <name val="Calibri"/>
      <family val="3"/>
      <charset val="129"/>
      <scheme val="minor"/>
    </font>
    <font>
      <b/>
      <sz val="10"/>
      <color theme="1"/>
      <name val="Arial"/>
      <family val="2"/>
    </font>
    <font>
      <sz val="10"/>
      <color theme="1"/>
      <name val="Arial"/>
      <family val="2"/>
    </font>
    <font>
      <sz val="11"/>
      <color theme="1"/>
      <name val="Calibri"/>
      <family val="2"/>
    </font>
    <font>
      <sz val="10"/>
      <color rgb="FFFF0000"/>
      <name val="Arial"/>
      <family val="2"/>
    </font>
    <font>
      <b/>
      <u val="singleAccounting"/>
      <sz val="10"/>
      <color theme="1"/>
      <name val="Arial"/>
      <family val="2"/>
    </font>
    <font>
      <b/>
      <u/>
      <sz val="10"/>
      <color theme="1"/>
      <name val="Arial"/>
      <family val="2"/>
    </font>
    <font>
      <b/>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C0C0C0"/>
      </top>
      <bottom style="thin">
        <color rgb="FF000000"/>
      </bottom>
      <diagonal/>
    </border>
    <border>
      <left/>
      <right/>
      <top style="thin">
        <color rgb="FFC0C0C0"/>
      </top>
      <bottom style="thin">
        <color rgb="FF000000"/>
      </bottom>
      <diagonal/>
    </border>
    <border>
      <left/>
      <right style="thin">
        <color rgb="FF000000"/>
      </right>
      <top style="thin">
        <color rgb="FFC0C0C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43" fontId="13" fillId="0" borderId="0" applyFont="0" applyFill="0" applyBorder="0" applyAlignment="0" applyProtection="0"/>
    <xf numFmtId="0" fontId="17" fillId="0" borderId="0"/>
    <xf numFmtId="0" fontId="1" fillId="0" borderId="0"/>
    <xf numFmtId="164" fontId="1" fillId="0" borderId="0" applyFont="0" applyFill="0" applyBorder="0" applyAlignment="0" applyProtection="0"/>
    <xf numFmtId="164" fontId="20" fillId="0" borderId="0" applyFont="0" applyFill="0" applyBorder="0" applyAlignment="0" applyProtection="0"/>
    <xf numFmtId="0" fontId="20" fillId="0" borderId="0"/>
  </cellStyleXfs>
  <cellXfs count="197">
    <xf numFmtId="0" fontId="0" fillId="0" borderId="0" xfId="0" applyAlignment="1">
      <alignment horizontal="left" vertical="top"/>
    </xf>
    <xf numFmtId="0" fontId="0" fillId="2" borderId="0" xfId="0" applyFill="1" applyBorder="1" applyAlignment="1">
      <alignment horizontal="left" vertical="top" wrapText="1"/>
    </xf>
    <xf numFmtId="0" fontId="0" fillId="2" borderId="23" xfId="0" applyFill="1" applyBorder="1" applyAlignment="1">
      <alignment horizontal="left" vertical="top" wrapText="1"/>
    </xf>
    <xf numFmtId="0" fontId="18" fillId="0" borderId="0" xfId="2" applyFont="1"/>
    <xf numFmtId="0" fontId="19" fillId="0" borderId="0" xfId="2" applyFont="1"/>
    <xf numFmtId="0" fontId="19" fillId="0" borderId="33" xfId="3" applyFont="1" applyBorder="1"/>
    <xf numFmtId="165" fontId="19" fillId="0" borderId="33" xfId="4" applyNumberFormat="1" applyFont="1" applyBorder="1"/>
    <xf numFmtId="165" fontId="19" fillId="0" borderId="33" xfId="3" applyNumberFormat="1" applyFont="1" applyBorder="1"/>
    <xf numFmtId="0" fontId="19" fillId="0" borderId="33" xfId="5" applyNumberFormat="1" applyFont="1" applyBorder="1"/>
    <xf numFmtId="166" fontId="19" fillId="0" borderId="33" xfId="5" applyNumberFormat="1" applyFont="1" applyBorder="1"/>
    <xf numFmtId="165" fontId="21" fillId="0" borderId="33" xfId="4" applyNumberFormat="1" applyFont="1" applyBorder="1"/>
    <xf numFmtId="0" fontId="18" fillId="0" borderId="33" xfId="3" applyFont="1" applyBorder="1"/>
    <xf numFmtId="165" fontId="22" fillId="0" borderId="33" xfId="5" applyNumberFormat="1" applyFont="1" applyBorder="1"/>
    <xf numFmtId="165" fontId="18" fillId="0" borderId="33" xfId="5" applyNumberFormat="1" applyFont="1" applyBorder="1"/>
    <xf numFmtId="4" fontId="19" fillId="0" borderId="33" xfId="3" applyNumberFormat="1" applyFont="1" applyBorder="1"/>
    <xf numFmtId="0" fontId="19" fillId="0" borderId="37" xfId="6" applyFont="1" applyBorder="1"/>
    <xf numFmtId="165" fontId="6" fillId="3" borderId="22" xfId="4" applyNumberFormat="1" applyFont="1" applyFill="1" applyBorder="1"/>
    <xf numFmtId="164" fontId="23" fillId="0" borderId="33" xfId="4" applyFont="1" applyFill="1" applyBorder="1"/>
    <xf numFmtId="41" fontId="5" fillId="0" borderId="33" xfId="4" applyNumberFormat="1" applyFont="1" applyFill="1" applyBorder="1"/>
    <xf numFmtId="0" fontId="8" fillId="0" borderId="33" xfId="3" applyFont="1" applyBorder="1"/>
    <xf numFmtId="0" fontId="19" fillId="0" borderId="0" xfId="3" applyFont="1"/>
    <xf numFmtId="165" fontId="19" fillId="0" borderId="0" xfId="5" applyNumberFormat="1" applyFont="1"/>
    <xf numFmtId="165" fontId="19" fillId="0" borderId="0" xfId="2" applyNumberFormat="1" applyFont="1"/>
    <xf numFmtId="17" fontId="19" fillId="0" borderId="0" xfId="3" applyNumberFormat="1" applyFont="1"/>
    <xf numFmtId="41" fontId="19" fillId="0" borderId="0" xfId="3" applyNumberFormat="1" applyFont="1"/>
    <xf numFmtId="165" fontId="19" fillId="0" borderId="0" xfId="3" applyNumberFormat="1" applyFont="1"/>
    <xf numFmtId="3" fontId="19" fillId="0" borderId="0" xfId="3" applyNumberFormat="1" applyFont="1"/>
    <xf numFmtId="0" fontId="0" fillId="2" borderId="0" xfId="0" applyFill="1" applyAlignment="1">
      <alignment horizontal="left" vertical="top"/>
    </xf>
    <xf numFmtId="0" fontId="0" fillId="2" borderId="0" xfId="0" applyFill="1" applyAlignment="1">
      <alignment horizontal="center" vertical="top"/>
    </xf>
    <xf numFmtId="0" fontId="3" fillId="2" borderId="23" xfId="0" applyFont="1" applyFill="1" applyBorder="1" applyAlignment="1">
      <alignment horizontal="center" vertical="top"/>
    </xf>
    <xf numFmtId="0" fontId="3" fillId="2" borderId="0" xfId="0" applyFont="1" applyFill="1" applyBorder="1" applyAlignment="1">
      <alignment vertical="top"/>
    </xf>
    <xf numFmtId="0" fontId="5" fillId="2" borderId="39" xfId="0" applyFont="1" applyFill="1" applyBorder="1" applyAlignment="1">
      <alignment vertical="top" wrapText="1"/>
    </xf>
    <xf numFmtId="0" fontId="3" fillId="2" borderId="27" xfId="0" applyFont="1" applyFill="1" applyBorder="1" applyAlignment="1">
      <alignment vertical="top"/>
    </xf>
    <xf numFmtId="0" fontId="3" fillId="2" borderId="28" xfId="0" applyFont="1" applyFill="1" applyBorder="1" applyAlignment="1">
      <alignment vertical="top"/>
    </xf>
    <xf numFmtId="0" fontId="0" fillId="2" borderId="53" xfId="0" applyFill="1" applyBorder="1" applyAlignment="1">
      <alignment vertical="top"/>
    </xf>
    <xf numFmtId="0" fontId="0" fillId="2" borderId="54" xfId="0" applyFill="1" applyBorder="1" applyAlignment="1">
      <alignment vertical="top"/>
    </xf>
    <xf numFmtId="0" fontId="3" fillId="2" borderId="23" xfId="0" applyFont="1" applyFill="1" applyBorder="1" applyAlignment="1">
      <alignment vertical="top"/>
    </xf>
    <xf numFmtId="0" fontId="0" fillId="2" borderId="0" xfId="0" applyFill="1" applyBorder="1" applyAlignment="1">
      <alignment vertical="top"/>
    </xf>
    <xf numFmtId="0" fontId="0" fillId="2" borderId="24" xfId="0" applyFill="1" applyBorder="1" applyAlignment="1">
      <alignment vertical="top"/>
    </xf>
    <xf numFmtId="0" fontId="2" fillId="2" borderId="23" xfId="0" applyFont="1" applyFill="1" applyBorder="1" applyAlignment="1">
      <alignment horizontal="left" vertical="top"/>
    </xf>
    <xf numFmtId="0" fontId="0" fillId="2" borderId="0" xfId="0" applyFill="1" applyBorder="1" applyAlignment="1">
      <alignment horizontal="left" vertical="top"/>
    </xf>
    <xf numFmtId="0" fontId="0" fillId="2" borderId="24" xfId="0" applyFill="1" applyBorder="1" applyAlignment="1">
      <alignment horizontal="left" vertical="top"/>
    </xf>
    <xf numFmtId="0" fontId="14" fillId="2" borderId="0" xfId="0" applyFont="1" applyFill="1" applyBorder="1" applyAlignment="1">
      <alignment horizontal="center" vertical="top"/>
    </xf>
    <xf numFmtId="0" fontId="0" fillId="2" borderId="26" xfId="0" applyFill="1" applyBorder="1" applyAlignment="1">
      <alignment horizontal="left" vertical="top" wrapText="1"/>
    </xf>
    <xf numFmtId="0" fontId="2" fillId="2" borderId="27" xfId="0" applyFont="1" applyFill="1" applyBorder="1" applyAlignment="1">
      <alignment horizontal="left" vertical="top"/>
    </xf>
    <xf numFmtId="0" fontId="0" fillId="2" borderId="28" xfId="0" applyFill="1" applyBorder="1" applyAlignment="1">
      <alignment horizontal="left" vertical="top"/>
    </xf>
    <xf numFmtId="0" fontId="15" fillId="2" borderId="28" xfId="0" applyFont="1" applyFill="1" applyBorder="1" applyAlignment="1">
      <alignment vertical="top" wrapText="1"/>
    </xf>
    <xf numFmtId="0" fontId="0" fillId="2" borderId="28" xfId="0" applyFill="1" applyBorder="1" applyAlignment="1">
      <alignment vertical="top"/>
    </xf>
    <xf numFmtId="0" fontId="0" fillId="2" borderId="29" xfId="0" applyFill="1" applyBorder="1" applyAlignment="1">
      <alignment vertical="top"/>
    </xf>
    <xf numFmtId="0" fontId="0" fillId="2" borderId="39" xfId="0" applyFill="1" applyBorder="1" applyAlignment="1">
      <alignment horizontal="left" vertical="top" wrapText="1"/>
    </xf>
    <xf numFmtId="0" fontId="3" fillId="2" borderId="33" xfId="0" applyFont="1" applyFill="1" applyBorder="1" applyAlignment="1">
      <alignment horizontal="left" vertical="top" wrapText="1"/>
    </xf>
    <xf numFmtId="0" fontId="6" fillId="2" borderId="34" xfId="0" applyFont="1" applyFill="1" applyBorder="1" applyAlignment="1">
      <alignment vertical="top" wrapText="1"/>
    </xf>
    <xf numFmtId="0" fontId="6" fillId="2" borderId="35" xfId="0" applyFont="1" applyFill="1" applyBorder="1" applyAlignment="1">
      <alignment vertical="top" wrapText="1"/>
    </xf>
    <xf numFmtId="0" fontId="0" fillId="2" borderId="24" xfId="0" applyFill="1" applyBorder="1" applyAlignment="1">
      <alignment horizontal="left" vertical="top" wrapText="1"/>
    </xf>
    <xf numFmtId="0" fontId="3"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42" xfId="0" applyFont="1" applyFill="1" applyBorder="1" applyAlignment="1">
      <alignment horizontal="left" vertical="top" wrapText="1"/>
    </xf>
    <xf numFmtId="0" fontId="2" fillId="2" borderId="3" xfId="0" applyFont="1"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2" xfId="0" applyFill="1" applyBorder="1" applyAlignment="1">
      <alignment horizontal="left" vertical="top" wrapText="1"/>
    </xf>
    <xf numFmtId="0" fontId="2" fillId="2" borderId="1" xfId="0" applyFont="1" applyFill="1" applyBorder="1" applyAlignment="1">
      <alignment horizontal="left" vertical="top" wrapText="1"/>
    </xf>
    <xf numFmtId="9"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2" fillId="2" borderId="1" xfId="0" applyFont="1" applyFill="1" applyBorder="1" applyAlignment="1">
      <alignment horizontal="center" vertical="top" wrapText="1"/>
    </xf>
    <xf numFmtId="0" fontId="0" fillId="2" borderId="4" xfId="0" applyFill="1" applyBorder="1" applyAlignment="1">
      <alignment horizontal="left" vertical="top" wrapText="1"/>
    </xf>
    <xf numFmtId="0" fontId="2" fillId="2" borderId="44" xfId="0" applyFont="1" applyFill="1" applyBorder="1" applyAlignment="1">
      <alignment horizontal="left" vertical="top" wrapText="1"/>
    </xf>
    <xf numFmtId="0" fontId="2" fillId="2" borderId="48" xfId="0" applyFont="1" applyFill="1" applyBorder="1" applyAlignment="1">
      <alignment horizontal="left" vertical="top" wrapText="1"/>
    </xf>
    <xf numFmtId="0" fontId="5" fillId="2" borderId="0"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0" xfId="0" applyFont="1" applyFill="1" applyBorder="1" applyAlignment="1">
      <alignment horizontal="left" vertical="top" wrapText="1"/>
    </xf>
    <xf numFmtId="0" fontId="4" fillId="2" borderId="0" xfId="0" applyFont="1" applyFill="1" applyBorder="1" applyAlignment="1">
      <alignment horizontal="left" vertical="top"/>
    </xf>
    <xf numFmtId="0" fontId="3" fillId="2" borderId="0" xfId="0" applyFont="1" applyFill="1" applyBorder="1" applyAlignment="1">
      <alignment horizontal="center" vertical="top" wrapText="1"/>
    </xf>
    <xf numFmtId="0" fontId="9" fillId="2" borderId="0" xfId="0" applyFont="1" applyFill="1" applyBorder="1" applyAlignment="1">
      <alignment vertical="top"/>
    </xf>
    <xf numFmtId="0" fontId="5" fillId="2" borderId="25" xfId="0" applyFont="1" applyFill="1" applyBorder="1" applyAlignment="1">
      <alignment horizontal="left" vertical="top" wrapText="1"/>
    </xf>
    <xf numFmtId="0" fontId="5" fillId="2" borderId="3" xfId="0" applyFont="1" applyFill="1" applyBorder="1" applyAlignment="1">
      <alignment horizontal="left" vertical="top" wrapText="1"/>
    </xf>
    <xf numFmtId="167" fontId="14" fillId="2" borderId="2" xfId="1" applyNumberFormat="1" applyFont="1" applyFill="1" applyBorder="1" applyAlignment="1">
      <alignment horizontal="center" vertical="top" wrapText="1"/>
    </xf>
    <xf numFmtId="167" fontId="14" fillId="2" borderId="3" xfId="1" applyNumberFormat="1" applyFont="1" applyFill="1" applyBorder="1" applyAlignment="1">
      <alignment horizontal="center" vertical="top" wrapText="1"/>
    </xf>
    <xf numFmtId="167" fontId="14" fillId="2" borderId="4" xfId="1" applyNumberFormat="1" applyFont="1" applyFill="1" applyBorder="1" applyAlignment="1">
      <alignment horizontal="center" vertical="top" wrapText="1"/>
    </xf>
    <xf numFmtId="0" fontId="6" fillId="2" borderId="25" xfId="0" applyFont="1" applyFill="1" applyBorder="1" applyAlignment="1">
      <alignment horizontal="left" vertical="top" wrapText="1"/>
    </xf>
    <xf numFmtId="0" fontId="6" fillId="2" borderId="3" xfId="0" applyFont="1" applyFill="1" applyBorder="1" applyAlignment="1">
      <alignment horizontal="left" vertical="top" wrapText="1"/>
    </xf>
    <xf numFmtId="0" fontId="5"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2" xfId="0" applyFont="1" applyFill="1" applyBorder="1" applyAlignment="1">
      <alignment horizontal="left" vertical="top" wrapText="1"/>
    </xf>
    <xf numFmtId="0" fontId="3" fillId="2" borderId="25"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2" xfId="0" applyFont="1" applyFill="1" applyBorder="1" applyAlignment="1">
      <alignment horizontal="center" vertical="top" wrapText="1"/>
    </xf>
    <xf numFmtId="43" fontId="5" fillId="2" borderId="2" xfId="1" applyFont="1" applyFill="1" applyBorder="1" applyAlignment="1">
      <alignment horizontal="center" vertical="top" wrapText="1"/>
    </xf>
    <xf numFmtId="43" fontId="5" fillId="2" borderId="3" xfId="1" applyFont="1" applyFill="1" applyBorder="1" applyAlignment="1">
      <alignment horizontal="center" vertical="top" wrapText="1"/>
    </xf>
    <xf numFmtId="43" fontId="5" fillId="2" borderId="42" xfId="1" applyFont="1" applyFill="1" applyBorder="1" applyAlignment="1">
      <alignment horizontal="center" vertical="top" wrapText="1"/>
    </xf>
    <xf numFmtId="0" fontId="5" fillId="2" borderId="49" xfId="0" applyFont="1" applyFill="1" applyBorder="1" applyAlignment="1">
      <alignment horizontal="center" vertical="top" wrapText="1"/>
    </xf>
    <xf numFmtId="0" fontId="2" fillId="2" borderId="44" xfId="0" applyFont="1" applyFill="1" applyBorder="1" applyAlignment="1">
      <alignment horizontal="center" vertical="top" wrapText="1"/>
    </xf>
    <xf numFmtId="0" fontId="3" fillId="2" borderId="0" xfId="0" applyFont="1" applyFill="1" applyBorder="1" applyAlignment="1">
      <alignment horizontal="center" vertical="top"/>
    </xf>
    <xf numFmtId="0" fontId="2" fillId="2" borderId="45" xfId="0" applyFont="1" applyFill="1" applyBorder="1" applyAlignment="1">
      <alignment horizontal="center" vertical="top"/>
    </xf>
    <xf numFmtId="0" fontId="2" fillId="2" borderId="46" xfId="0" applyFont="1" applyFill="1" applyBorder="1" applyAlignment="1">
      <alignment horizontal="center" vertical="top"/>
    </xf>
    <xf numFmtId="0" fontId="2" fillId="2" borderId="47" xfId="0" applyFont="1" applyFill="1" applyBorder="1" applyAlignment="1">
      <alignment horizontal="center" vertical="top"/>
    </xf>
    <xf numFmtId="0" fontId="15" fillId="2" borderId="0" xfId="0" applyFont="1" applyFill="1" applyBorder="1" applyAlignment="1">
      <alignment horizontal="center" vertical="top" wrapText="1"/>
    </xf>
    <xf numFmtId="0" fontId="14" fillId="2" borderId="28" xfId="0" applyFont="1" applyFill="1" applyBorder="1" applyAlignment="1">
      <alignment horizontal="center" vertical="top" wrapText="1"/>
    </xf>
    <xf numFmtId="0" fontId="10" fillId="2" borderId="0"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3" fillId="2" borderId="25" xfId="0" applyFont="1" applyFill="1" applyBorder="1" applyAlignment="1">
      <alignment horizontal="left" vertical="top" wrapText="1"/>
    </xf>
    <xf numFmtId="0" fontId="3" fillId="2" borderId="3" xfId="0" applyFont="1" applyFill="1" applyBorder="1" applyAlignment="1">
      <alignment horizontal="left" vertical="top" wrapText="1"/>
    </xf>
    <xf numFmtId="0" fontId="6" fillId="2" borderId="36"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33" xfId="0" applyFont="1" applyFill="1" applyBorder="1" applyAlignment="1">
      <alignment horizontal="left" vertical="top" wrapText="1"/>
    </xf>
    <xf numFmtId="0" fontId="6" fillId="2" borderId="30" xfId="0" applyFont="1" applyFill="1" applyBorder="1" applyAlignment="1">
      <alignment horizontal="lef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6" fillId="2" borderId="35" xfId="0" applyFont="1" applyFill="1" applyBorder="1" applyAlignment="1">
      <alignment horizontal="center" vertical="top" wrapText="1"/>
    </xf>
    <xf numFmtId="0" fontId="6" fillId="2" borderId="41" xfId="0" applyFont="1" applyFill="1" applyBorder="1" applyAlignment="1">
      <alignment horizontal="center" vertical="top" wrapText="1"/>
    </xf>
    <xf numFmtId="0" fontId="12" fillId="2" borderId="50"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5" fillId="2" borderId="45" xfId="0" applyFont="1" applyFill="1" applyBorder="1" applyAlignment="1">
      <alignment horizontal="left" vertical="top" wrapText="1"/>
    </xf>
    <xf numFmtId="0" fontId="5" fillId="2" borderId="46" xfId="0" applyFont="1" applyFill="1" applyBorder="1" applyAlignment="1">
      <alignment horizontal="left" vertical="top" wrapText="1"/>
    </xf>
    <xf numFmtId="0" fontId="5" fillId="2" borderId="47" xfId="0" applyFont="1" applyFill="1" applyBorder="1" applyAlignment="1">
      <alignment horizontal="left" vertical="top" wrapText="1"/>
    </xf>
    <xf numFmtId="0" fontId="0" fillId="2" borderId="34" xfId="0" applyFill="1" applyBorder="1" applyAlignment="1">
      <alignment horizontal="center" vertical="top"/>
    </xf>
    <xf numFmtId="0" fontId="0" fillId="2" borderId="35" xfId="0" applyFill="1" applyBorder="1" applyAlignment="1">
      <alignment horizontal="center" vertical="top"/>
    </xf>
    <xf numFmtId="0" fontId="0" fillId="2" borderId="41" xfId="0" applyFill="1" applyBorder="1" applyAlignment="1">
      <alignment horizontal="center" vertical="top"/>
    </xf>
    <xf numFmtId="0" fontId="5" fillId="2" borderId="15"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0" fillId="2" borderId="25" xfId="0" applyFill="1" applyBorder="1" applyAlignment="1">
      <alignment horizontal="left" vertical="top" wrapText="1"/>
    </xf>
    <xf numFmtId="0" fontId="0" fillId="2" borderId="4"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2" xfId="0" applyFill="1" applyBorder="1" applyAlignment="1">
      <alignment horizontal="left" vertical="top" wrapText="1"/>
    </xf>
    <xf numFmtId="0" fontId="2" fillId="2" borderId="25" xfId="0" applyFont="1" applyFill="1" applyBorder="1" applyAlignment="1">
      <alignment horizontal="left" vertical="top" wrapText="1"/>
    </xf>
    <xf numFmtId="0" fontId="5"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5"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2" xfId="0" applyFont="1" applyFill="1" applyBorder="1" applyAlignment="1">
      <alignment horizontal="center" vertical="top" wrapText="1"/>
    </xf>
    <xf numFmtId="43" fontId="0" fillId="2" borderId="2" xfId="1" applyFont="1" applyFill="1" applyBorder="1" applyAlignment="1">
      <alignment horizontal="left" vertical="top" wrapText="1"/>
    </xf>
    <xf numFmtId="43" fontId="0" fillId="2" borderId="3" xfId="1" applyFont="1" applyFill="1" applyBorder="1" applyAlignment="1">
      <alignment horizontal="left" vertical="top" wrapText="1"/>
    </xf>
    <xf numFmtId="43" fontId="0" fillId="2" borderId="42" xfId="1" applyFont="1" applyFill="1" applyBorder="1" applyAlignment="1">
      <alignment horizontal="left" vertical="top" wrapText="1"/>
    </xf>
    <xf numFmtId="43" fontId="24" fillId="2" borderId="2" xfId="1" applyFont="1" applyFill="1" applyBorder="1" applyAlignment="1">
      <alignment horizontal="left" vertical="top" wrapText="1"/>
    </xf>
    <xf numFmtId="43" fontId="24" fillId="2" borderId="3" xfId="1" applyFont="1" applyFill="1" applyBorder="1" applyAlignment="1">
      <alignment horizontal="left" vertical="top" wrapText="1"/>
    </xf>
    <xf numFmtId="43" fontId="24" fillId="2" borderId="42" xfId="1" applyFont="1" applyFill="1" applyBorder="1" applyAlignment="1">
      <alignment horizontal="left" vertical="top" wrapText="1"/>
    </xf>
    <xf numFmtId="3" fontId="0" fillId="2" borderId="2" xfId="0" applyNumberFormat="1" applyFill="1" applyBorder="1" applyAlignment="1">
      <alignment horizontal="left" vertical="top" wrapText="1"/>
    </xf>
    <xf numFmtId="43" fontId="2" fillId="2" borderId="2" xfId="1" applyFont="1" applyFill="1" applyBorder="1" applyAlignment="1">
      <alignment horizontal="left" vertical="top" wrapText="1"/>
    </xf>
    <xf numFmtId="43" fontId="2" fillId="2" borderId="3" xfId="1" applyFont="1" applyFill="1" applyBorder="1" applyAlignment="1">
      <alignment horizontal="left" vertical="top" wrapText="1"/>
    </xf>
    <xf numFmtId="43" fontId="2" fillId="2" borderId="42" xfId="1" applyFont="1" applyFill="1" applyBorder="1" applyAlignment="1">
      <alignment horizontal="left" vertical="top" wrapText="1"/>
    </xf>
    <xf numFmtId="0" fontId="0" fillId="2" borderId="2" xfId="0" applyFill="1" applyBorder="1" applyAlignment="1">
      <alignment horizontal="right" vertical="top" wrapText="1"/>
    </xf>
    <xf numFmtId="0" fontId="0" fillId="2" borderId="3" xfId="0" applyFill="1" applyBorder="1" applyAlignment="1">
      <alignment horizontal="right" vertical="top" wrapText="1"/>
    </xf>
    <xf numFmtId="0" fontId="0" fillId="2" borderId="4" xfId="0" applyFill="1" applyBorder="1" applyAlignment="1">
      <alignment horizontal="right" vertical="top" wrapText="1"/>
    </xf>
    <xf numFmtId="167" fontId="0" fillId="2" borderId="2" xfId="0" applyNumberForma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42" xfId="0" applyFont="1" applyFill="1" applyBorder="1" applyAlignment="1">
      <alignment horizontal="left" vertical="top" wrapText="1"/>
    </xf>
    <xf numFmtId="0" fontId="0" fillId="2" borderId="43"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167" fontId="0" fillId="2" borderId="12" xfId="0" applyNumberForma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167" fontId="0" fillId="2" borderId="2" xfId="1" applyNumberFormat="1" applyFont="1" applyFill="1" applyBorder="1" applyAlignment="1">
      <alignment horizontal="left" vertical="top" wrapText="1"/>
    </xf>
    <xf numFmtId="167" fontId="0" fillId="2" borderId="3" xfId="1" applyNumberFormat="1" applyFont="1" applyFill="1" applyBorder="1" applyAlignment="1">
      <alignment horizontal="left" vertical="top" wrapText="1"/>
    </xf>
    <xf numFmtId="167" fontId="0" fillId="2" borderId="4" xfId="1" applyNumberFormat="1" applyFont="1" applyFill="1" applyBorder="1" applyAlignment="1">
      <alignment horizontal="left" vertical="top" wrapText="1"/>
    </xf>
    <xf numFmtId="167" fontId="14" fillId="2" borderId="33" xfId="1" applyNumberFormat="1" applyFont="1" applyFill="1" applyBorder="1" applyAlignment="1">
      <alignment horizontal="left" vertical="top" wrapText="1"/>
    </xf>
    <xf numFmtId="0" fontId="15" fillId="2" borderId="2" xfId="0" applyFont="1" applyFill="1" applyBorder="1" applyAlignment="1">
      <alignment horizontal="left" vertical="top" wrapText="1"/>
    </xf>
    <xf numFmtId="0" fontId="0" fillId="2" borderId="33" xfId="0" applyFill="1" applyBorder="1" applyAlignment="1">
      <alignment horizontal="left" vertical="top" wrapText="1"/>
    </xf>
    <xf numFmtId="0" fontId="5" fillId="2" borderId="43" xfId="0" applyFont="1" applyFill="1" applyBorder="1" applyAlignment="1">
      <alignment horizontal="left" vertical="top" wrapText="1"/>
    </xf>
    <xf numFmtId="167" fontId="0" fillId="2" borderId="9" xfId="0" applyNumberFormat="1" applyFill="1" applyBorder="1" applyAlignment="1">
      <alignment horizontal="left" vertical="top" wrapText="1"/>
    </xf>
    <xf numFmtId="167" fontId="14" fillId="2" borderId="2" xfId="1" applyNumberFormat="1" applyFont="1" applyFill="1" applyBorder="1" applyAlignment="1">
      <alignment horizontal="left" vertical="top" wrapText="1"/>
    </xf>
    <xf numFmtId="167" fontId="14" fillId="2" borderId="3" xfId="1" applyNumberFormat="1" applyFont="1" applyFill="1" applyBorder="1" applyAlignment="1">
      <alignment horizontal="left" vertical="top" wrapText="1"/>
    </xf>
    <xf numFmtId="167" fontId="14" fillId="2" borderId="4" xfId="1" applyNumberFormat="1"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167" fontId="14" fillId="2" borderId="5" xfId="1" applyNumberFormat="1" applyFont="1" applyFill="1" applyBorder="1" applyAlignment="1">
      <alignment horizontal="left" vertical="top" wrapText="1"/>
    </xf>
    <xf numFmtId="167" fontId="14" fillId="2" borderId="6" xfId="1" applyNumberFormat="1" applyFont="1" applyFill="1" applyBorder="1" applyAlignment="1">
      <alignment horizontal="left" vertical="top" wrapText="1"/>
    </xf>
    <xf numFmtId="167" fontId="14" fillId="2" borderId="7" xfId="1" applyNumberFormat="1" applyFont="1" applyFill="1" applyBorder="1" applyAlignment="1">
      <alignment horizontal="left" vertical="top" wrapText="1"/>
    </xf>
    <xf numFmtId="0" fontId="5" fillId="2" borderId="38" xfId="0" applyFont="1" applyFill="1" applyBorder="1" applyAlignment="1">
      <alignment horizontal="left" vertical="top" wrapText="1"/>
    </xf>
    <xf numFmtId="0" fontId="0" fillId="2" borderId="38" xfId="0" applyFill="1" applyBorder="1" applyAlignment="1">
      <alignment horizontal="left" vertical="top" wrapText="1"/>
    </xf>
    <xf numFmtId="167" fontId="14" fillId="2" borderId="10" xfId="1" applyNumberFormat="1" applyFont="1" applyFill="1" applyBorder="1" applyAlignment="1">
      <alignment horizontal="left" vertical="top" wrapText="1"/>
    </xf>
    <xf numFmtId="167" fontId="14" fillId="2" borderId="11" xfId="1" applyNumberFormat="1" applyFont="1" applyFill="1" applyBorder="1" applyAlignment="1">
      <alignment horizontal="left" vertical="top" wrapText="1"/>
    </xf>
    <xf numFmtId="0" fontId="0" fillId="2" borderId="40"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23" xfId="0" applyFill="1" applyBorder="1" applyAlignment="1">
      <alignment horizontal="left" vertical="top" wrapText="1"/>
    </xf>
    <xf numFmtId="0" fontId="0" fillId="2" borderId="0" xfId="0" applyFill="1" applyBorder="1" applyAlignment="1">
      <alignment horizontal="left" vertical="top" wrapText="1"/>
    </xf>
    <xf numFmtId="0" fontId="0" fillId="2" borderId="8" xfId="0" applyFill="1" applyBorder="1" applyAlignment="1">
      <alignment horizontal="left" vertical="top" wrapText="1"/>
    </xf>
    <xf numFmtId="0" fontId="6" fillId="2" borderId="4" xfId="0" applyFont="1" applyFill="1" applyBorder="1" applyAlignment="1">
      <alignment horizontal="left" vertical="top" wrapText="1"/>
    </xf>
  </cellXfs>
  <cellStyles count="7">
    <cellStyle name="Comma" xfId="1" builtinId="3"/>
    <cellStyle name="Comma 2" xfId="5"/>
    <cellStyle name="Comma 5" xfId="4"/>
    <cellStyle name="Normal" xfId="0" builtinId="0"/>
    <cellStyle name="Normal 2" xfId="2"/>
    <cellStyle name="Normal 3" xfId="6"/>
    <cellStyle name="Normal 9"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276411</xdr:colOff>
      <xdr:row>5</xdr:row>
      <xdr:rowOff>119528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8529" cy="1008528"/>
        </a:xfrm>
        <a:prstGeom prst="rect">
          <a:avLst/>
        </a:prstGeom>
      </xdr:spPr>
    </xdr:pic>
    <xdr:clientData/>
  </xdr:twoCellAnchor>
  <xdr:twoCellAnchor editAs="oneCell">
    <xdr:from>
      <xdr:col>12</xdr:col>
      <xdr:colOff>156883</xdr:colOff>
      <xdr:row>0</xdr:row>
      <xdr:rowOff>40340</xdr:rowOff>
    </xdr:from>
    <xdr:to>
      <xdr:col>14</xdr:col>
      <xdr:colOff>209175</xdr:colOff>
      <xdr:row>5</xdr:row>
      <xdr:rowOff>152397</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9765" y="40340"/>
          <a:ext cx="1001057" cy="1001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18"/>
  <sheetViews>
    <sheetView showGridLines="0" tabSelected="1" topLeftCell="A79" zoomScale="85" zoomScaleNormal="85" workbookViewId="0">
      <selection activeCell="B93" sqref="B93"/>
    </sheetView>
  </sheetViews>
  <sheetFormatPr defaultColWidth="9.296875" defaultRowHeight="13"/>
  <cols>
    <col min="1" max="1" width="11.5" style="27" customWidth="1"/>
    <col min="2" max="2" width="8" style="27" customWidth="1"/>
    <col min="3" max="3" width="4.69921875" style="27" customWidth="1"/>
    <col min="4" max="4" width="11" style="27" customWidth="1"/>
    <col min="5" max="5" width="9.296875" style="27" customWidth="1"/>
    <col min="6" max="6" width="14" style="27" customWidth="1"/>
    <col min="7" max="7" width="1.19921875" style="27" customWidth="1"/>
    <col min="8" max="8" width="8.8984375" style="27" customWidth="1"/>
    <col min="9" max="9" width="16.19921875" style="27" customWidth="1"/>
    <col min="10" max="10" width="1.19921875" style="27" customWidth="1"/>
    <col min="11" max="11" width="20.796875" style="27" customWidth="1"/>
    <col min="12" max="12" width="11.5" style="27" customWidth="1"/>
    <col min="13" max="13" width="12.69921875" style="27" customWidth="1"/>
    <col min="14" max="14" width="2.19921875" style="27" customWidth="1"/>
    <col min="15" max="15" width="3.296875" style="27" customWidth="1"/>
    <col min="16" max="16" width="5.796875" style="27" customWidth="1"/>
    <col min="17" max="16384" width="9.296875" style="27"/>
  </cols>
  <sheetData>
    <row r="1" spans="1:39" ht="18" customHeight="1">
      <c r="A1" s="99" t="s">
        <v>73</v>
      </c>
      <c r="B1" s="99"/>
      <c r="C1" s="99"/>
      <c r="D1" s="99"/>
      <c r="E1" s="99"/>
      <c r="F1" s="99"/>
      <c r="G1" s="99"/>
      <c r="H1" s="99"/>
      <c r="I1" s="99"/>
      <c r="J1" s="99"/>
      <c r="K1" s="99"/>
      <c r="L1" s="99"/>
      <c r="M1" s="99"/>
      <c r="N1" s="99"/>
      <c r="O1" s="99"/>
    </row>
    <row r="2" spans="1:39">
      <c r="A2" s="99"/>
      <c r="B2" s="99"/>
      <c r="C2" s="99"/>
      <c r="D2" s="99"/>
      <c r="E2" s="99"/>
      <c r="F2" s="99"/>
      <c r="G2" s="99"/>
      <c r="H2" s="99"/>
      <c r="I2" s="99"/>
      <c r="J2" s="99"/>
      <c r="K2" s="99"/>
      <c r="L2" s="99"/>
      <c r="M2" s="99"/>
      <c r="N2" s="99"/>
      <c r="O2" s="99"/>
    </row>
    <row r="3" spans="1:39" ht="13" customHeight="1">
      <c r="A3" s="99"/>
      <c r="B3" s="99"/>
      <c r="C3" s="99"/>
      <c r="D3" s="99"/>
      <c r="E3" s="99"/>
      <c r="F3" s="99"/>
      <c r="G3" s="99"/>
      <c r="H3" s="99"/>
      <c r="I3" s="99"/>
      <c r="J3" s="99"/>
      <c r="K3" s="99"/>
      <c r="L3" s="99"/>
      <c r="M3" s="99"/>
      <c r="N3" s="99"/>
      <c r="O3" s="99"/>
    </row>
    <row r="4" spans="1:39">
      <c r="A4" s="99"/>
      <c r="B4" s="99"/>
      <c r="C4" s="99"/>
      <c r="D4" s="99"/>
      <c r="E4" s="99"/>
      <c r="F4" s="99"/>
      <c r="G4" s="99"/>
      <c r="H4" s="99"/>
      <c r="I4" s="99"/>
      <c r="J4" s="99"/>
      <c r="K4" s="99"/>
      <c r="L4" s="99"/>
      <c r="M4" s="99"/>
      <c r="N4" s="99"/>
      <c r="O4" s="99"/>
    </row>
    <row r="5" spans="1:39">
      <c r="A5" s="99"/>
      <c r="B5" s="99"/>
      <c r="C5" s="99"/>
      <c r="D5" s="99"/>
      <c r="E5" s="99"/>
      <c r="F5" s="99"/>
      <c r="G5" s="99"/>
      <c r="H5" s="99"/>
      <c r="I5" s="99"/>
      <c r="J5" s="99"/>
      <c r="K5" s="99"/>
      <c r="L5" s="99"/>
      <c r="M5" s="99"/>
      <c r="N5" s="99"/>
      <c r="O5" s="99"/>
    </row>
    <row r="6" spans="1:39" ht="13.5" thickBot="1">
      <c r="A6" s="100"/>
      <c r="B6" s="100"/>
      <c r="C6" s="100"/>
      <c r="D6" s="100"/>
      <c r="E6" s="100"/>
      <c r="F6" s="100"/>
      <c r="G6" s="100"/>
      <c r="H6" s="100"/>
      <c r="I6" s="100"/>
      <c r="J6" s="100"/>
      <c r="K6" s="100"/>
      <c r="L6" s="100"/>
      <c r="M6" s="100"/>
      <c r="N6" s="100"/>
      <c r="O6" s="100"/>
    </row>
    <row r="7" spans="1:39" ht="13" customHeight="1" thickBot="1">
      <c r="A7" s="114" t="s">
        <v>79</v>
      </c>
      <c r="B7" s="115"/>
      <c r="C7" s="115"/>
      <c r="D7" s="115"/>
      <c r="E7" s="115"/>
      <c r="F7" s="115"/>
      <c r="G7" s="115"/>
      <c r="H7" s="115"/>
      <c r="I7" s="115"/>
      <c r="J7" s="115"/>
      <c r="K7" s="115"/>
      <c r="L7" s="115"/>
      <c r="M7" s="115"/>
      <c r="N7" s="115"/>
      <c r="O7" s="116"/>
    </row>
    <row r="8" spans="1:39" ht="49.5" customHeight="1">
      <c r="A8" s="117" t="s">
        <v>74</v>
      </c>
      <c r="B8" s="118"/>
      <c r="C8" s="118"/>
      <c r="D8" s="118"/>
      <c r="E8" s="118"/>
      <c r="F8" s="118"/>
      <c r="G8" s="118"/>
      <c r="H8" s="118"/>
      <c r="I8" s="118"/>
      <c r="J8" s="118"/>
      <c r="K8" s="118"/>
      <c r="L8" s="118"/>
      <c r="M8" s="118"/>
      <c r="N8" s="118"/>
      <c r="O8" s="119"/>
      <c r="P8" s="28"/>
      <c r="Q8" s="28"/>
      <c r="R8" s="28"/>
      <c r="S8" s="28"/>
      <c r="T8" s="28"/>
      <c r="U8" s="28"/>
      <c r="V8" s="28"/>
      <c r="W8" s="28"/>
      <c r="X8" s="28"/>
      <c r="Y8" s="28"/>
      <c r="Z8" s="28"/>
      <c r="AA8" s="28"/>
      <c r="AB8" s="28"/>
      <c r="AC8" s="28"/>
      <c r="AD8" s="28"/>
      <c r="AE8" s="28"/>
      <c r="AF8" s="28"/>
      <c r="AG8" s="28"/>
      <c r="AH8" s="28"/>
      <c r="AI8" s="28"/>
      <c r="AJ8" s="28"/>
      <c r="AK8" s="28"/>
      <c r="AL8" s="28"/>
      <c r="AM8" s="28"/>
    </row>
    <row r="9" spans="1:39" ht="26.5" customHeight="1">
      <c r="A9" s="29"/>
      <c r="B9" s="30"/>
      <c r="C9" s="93" t="s">
        <v>75</v>
      </c>
      <c r="D9" s="93"/>
      <c r="E9" s="93"/>
      <c r="F9" s="93"/>
      <c r="G9" s="93"/>
      <c r="H9" s="93"/>
      <c r="I9" s="93"/>
      <c r="J9" s="93"/>
      <c r="K9" s="93"/>
      <c r="L9" s="93"/>
      <c r="M9" s="93"/>
      <c r="N9" s="93"/>
      <c r="O9" s="31"/>
      <c r="P9" s="28"/>
      <c r="Q9" s="28"/>
      <c r="R9" s="28"/>
      <c r="S9" s="28"/>
      <c r="T9" s="28"/>
      <c r="U9" s="28"/>
      <c r="V9" s="28"/>
      <c r="W9" s="28"/>
      <c r="X9" s="28"/>
      <c r="Y9" s="28"/>
      <c r="Z9" s="28"/>
      <c r="AA9" s="28"/>
      <c r="AB9" s="28"/>
      <c r="AC9" s="28"/>
      <c r="AD9" s="28"/>
      <c r="AE9" s="28"/>
      <c r="AF9" s="28"/>
      <c r="AG9" s="28"/>
      <c r="AH9" s="28"/>
      <c r="AI9" s="28"/>
      <c r="AJ9" s="28"/>
      <c r="AK9" s="28"/>
      <c r="AL9" s="28"/>
      <c r="AM9" s="28"/>
    </row>
    <row r="10" spans="1:39" ht="1" customHeight="1" thickBot="1">
      <c r="A10" s="32"/>
      <c r="B10" s="33"/>
      <c r="C10" s="33"/>
      <c r="D10" s="33"/>
      <c r="E10" s="33"/>
      <c r="F10" s="33"/>
      <c r="G10" s="33"/>
      <c r="H10" s="33"/>
      <c r="I10" s="33"/>
      <c r="J10" s="33"/>
      <c r="K10" s="33"/>
      <c r="L10" s="33"/>
      <c r="M10" s="33"/>
      <c r="N10" s="34"/>
      <c r="O10" s="35"/>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39" ht="1" customHeight="1" thickBot="1">
      <c r="A11" s="36"/>
      <c r="B11" s="30"/>
      <c r="C11" s="30"/>
      <c r="D11" s="30"/>
      <c r="E11" s="30"/>
      <c r="F11" s="30"/>
      <c r="G11" s="30"/>
      <c r="H11" s="30"/>
      <c r="I11" s="30"/>
      <c r="J11" s="30"/>
      <c r="K11" s="30"/>
      <c r="L11" s="30"/>
      <c r="M11" s="30"/>
      <c r="N11" s="37"/>
      <c r="O11" s="38"/>
      <c r="P11" s="28"/>
      <c r="Q11" s="28"/>
      <c r="R11" s="28"/>
      <c r="S11" s="28"/>
      <c r="T11" s="28"/>
      <c r="U11" s="28"/>
      <c r="V11" s="28"/>
      <c r="W11" s="28"/>
      <c r="X11" s="28"/>
      <c r="Y11" s="28"/>
      <c r="Z11" s="28"/>
      <c r="AA11" s="28"/>
      <c r="AB11" s="28"/>
      <c r="AC11" s="28"/>
      <c r="AD11" s="28"/>
      <c r="AE11" s="28"/>
      <c r="AF11" s="28"/>
      <c r="AG11" s="28"/>
      <c r="AH11" s="28"/>
      <c r="AI11" s="28"/>
      <c r="AJ11" s="28"/>
      <c r="AK11" s="28"/>
      <c r="AL11" s="28"/>
      <c r="AM11" s="28"/>
    </row>
    <row r="12" spans="1:39" ht="23" customHeight="1">
      <c r="A12" s="94" t="s">
        <v>0</v>
      </c>
      <c r="B12" s="95"/>
      <c r="C12" s="95"/>
      <c r="D12" s="95"/>
      <c r="E12" s="95"/>
      <c r="F12" s="95"/>
      <c r="G12" s="95"/>
      <c r="H12" s="95"/>
      <c r="I12" s="95"/>
      <c r="J12" s="95"/>
      <c r="K12" s="95"/>
      <c r="L12" s="95"/>
      <c r="M12" s="95"/>
      <c r="N12" s="95"/>
      <c r="O12" s="96"/>
      <c r="P12" s="28"/>
      <c r="Q12" s="28"/>
      <c r="R12" s="28"/>
      <c r="S12" s="28"/>
      <c r="T12" s="28"/>
      <c r="U12" s="28"/>
      <c r="V12" s="28"/>
      <c r="W12" s="28"/>
      <c r="X12" s="28"/>
      <c r="Y12" s="28"/>
      <c r="Z12" s="28"/>
      <c r="AA12" s="28"/>
      <c r="AB12" s="28"/>
      <c r="AC12" s="28"/>
      <c r="AD12" s="28"/>
      <c r="AE12" s="28"/>
      <c r="AF12" s="28"/>
      <c r="AG12" s="28"/>
      <c r="AH12" s="28"/>
      <c r="AI12" s="28"/>
      <c r="AJ12" s="28"/>
      <c r="AK12" s="28"/>
      <c r="AL12" s="28"/>
      <c r="AM12" s="28"/>
    </row>
    <row r="13" spans="1:39" ht="14" customHeight="1">
      <c r="A13" s="39" t="s">
        <v>1</v>
      </c>
      <c r="B13" s="40"/>
      <c r="C13" s="41"/>
      <c r="D13" s="132"/>
      <c r="E13" s="135"/>
      <c r="F13" s="133"/>
      <c r="G13" s="40"/>
      <c r="H13" s="40"/>
      <c r="I13" s="42" t="s">
        <v>80</v>
      </c>
      <c r="J13" s="40"/>
      <c r="K13" s="43"/>
      <c r="L13" s="37"/>
      <c r="M13" s="37"/>
      <c r="N13" s="37"/>
      <c r="O13" s="38"/>
      <c r="P13" s="28"/>
      <c r="Q13" s="28"/>
      <c r="R13" s="28"/>
      <c r="S13" s="28"/>
      <c r="T13" s="28"/>
      <c r="U13" s="28"/>
      <c r="V13" s="28"/>
      <c r="W13" s="28"/>
      <c r="X13" s="28"/>
      <c r="Y13" s="28"/>
      <c r="Z13" s="28"/>
      <c r="AA13" s="28"/>
      <c r="AB13" s="28"/>
      <c r="AC13" s="28"/>
      <c r="AD13" s="28"/>
      <c r="AE13" s="28"/>
      <c r="AF13" s="28"/>
      <c r="AG13" s="28"/>
      <c r="AH13" s="28"/>
      <c r="AI13" s="28"/>
      <c r="AJ13" s="28"/>
      <c r="AK13" s="28"/>
      <c r="AL13" s="28"/>
      <c r="AM13" s="28"/>
    </row>
    <row r="14" spans="1:39" ht="14" customHeight="1">
      <c r="A14" s="39"/>
      <c r="B14" s="40"/>
      <c r="C14" s="40"/>
      <c r="D14" s="1"/>
      <c r="E14" s="1"/>
      <c r="F14" s="1"/>
      <c r="G14" s="40"/>
      <c r="H14" s="40"/>
      <c r="I14" s="42"/>
      <c r="J14" s="40"/>
      <c r="K14" s="1"/>
      <c r="L14" s="37"/>
      <c r="M14" s="37"/>
      <c r="N14" s="37"/>
      <c r="O14" s="38"/>
      <c r="P14" s="28"/>
      <c r="Q14" s="28"/>
      <c r="R14" s="28"/>
      <c r="S14" s="28"/>
      <c r="T14" s="28"/>
      <c r="U14" s="28"/>
      <c r="V14" s="28"/>
      <c r="W14" s="28"/>
      <c r="X14" s="28"/>
      <c r="Y14" s="28"/>
      <c r="Z14" s="28"/>
      <c r="AA14" s="28"/>
      <c r="AB14" s="28"/>
      <c r="AC14" s="28"/>
      <c r="AD14" s="28"/>
      <c r="AE14" s="28"/>
      <c r="AF14" s="28"/>
      <c r="AG14" s="28"/>
      <c r="AH14" s="28"/>
      <c r="AI14" s="28"/>
      <c r="AJ14" s="28"/>
      <c r="AK14" s="28"/>
      <c r="AL14" s="28"/>
      <c r="AM14" s="28"/>
    </row>
    <row r="15" spans="1:39" ht="14" customHeight="1">
      <c r="A15" s="39"/>
      <c r="B15" s="40"/>
      <c r="C15" s="40"/>
      <c r="D15" s="1"/>
      <c r="E15" s="1"/>
      <c r="F15" s="1"/>
      <c r="G15" s="40"/>
      <c r="H15" s="40"/>
      <c r="I15" s="1"/>
      <c r="J15" s="40"/>
      <c r="K15" s="37"/>
      <c r="L15" s="37"/>
      <c r="M15" s="37"/>
      <c r="N15" s="37"/>
      <c r="O15" s="38"/>
      <c r="P15" s="28"/>
      <c r="Q15" s="28"/>
      <c r="R15" s="28"/>
      <c r="S15" s="28"/>
      <c r="T15" s="28"/>
      <c r="U15" s="28"/>
      <c r="V15" s="28"/>
      <c r="W15" s="28"/>
      <c r="X15" s="28"/>
      <c r="Y15" s="28"/>
      <c r="Z15" s="28"/>
      <c r="AA15" s="28"/>
      <c r="AB15" s="28"/>
      <c r="AC15" s="28"/>
      <c r="AD15" s="28"/>
      <c r="AE15" s="28"/>
      <c r="AF15" s="28"/>
      <c r="AG15" s="28"/>
      <c r="AH15" s="28"/>
      <c r="AI15" s="28"/>
      <c r="AJ15" s="28"/>
      <c r="AK15" s="28"/>
      <c r="AL15" s="28"/>
      <c r="AM15" s="28"/>
    </row>
    <row r="16" spans="1:39" ht="14" customHeight="1">
      <c r="A16" s="39"/>
      <c r="B16" s="40"/>
      <c r="C16" s="40"/>
      <c r="D16" s="97" t="s">
        <v>81</v>
      </c>
      <c r="E16" s="97"/>
      <c r="F16" s="97"/>
      <c r="G16" s="40"/>
      <c r="H16" s="40"/>
      <c r="I16" s="97" t="s">
        <v>77</v>
      </c>
      <c r="J16" s="97"/>
      <c r="K16" s="97"/>
      <c r="L16" s="37"/>
      <c r="M16" s="37"/>
      <c r="N16" s="37"/>
      <c r="O16" s="38"/>
      <c r="P16" s="28"/>
      <c r="Q16" s="28"/>
      <c r="R16" s="28"/>
      <c r="S16" s="28"/>
      <c r="T16" s="28"/>
      <c r="U16" s="28"/>
      <c r="V16" s="28"/>
      <c r="W16" s="28"/>
      <c r="X16" s="28"/>
      <c r="Y16" s="28"/>
      <c r="Z16" s="28"/>
      <c r="AA16" s="28"/>
      <c r="AB16" s="28"/>
      <c r="AC16" s="28"/>
      <c r="AD16" s="28"/>
      <c r="AE16" s="28"/>
      <c r="AF16" s="28"/>
      <c r="AG16" s="28"/>
      <c r="AH16" s="28"/>
      <c r="AI16" s="28"/>
      <c r="AJ16" s="28"/>
      <c r="AK16" s="28"/>
      <c r="AL16" s="28"/>
      <c r="AM16" s="28"/>
    </row>
    <row r="17" spans="1:39" ht="14" customHeight="1" thickBot="1">
      <c r="A17" s="44"/>
      <c r="B17" s="45"/>
      <c r="C17" s="45"/>
      <c r="D17" s="98" t="s">
        <v>76</v>
      </c>
      <c r="E17" s="98"/>
      <c r="F17" s="46"/>
      <c r="G17" s="45"/>
      <c r="H17" s="45"/>
      <c r="I17" s="98" t="s">
        <v>78</v>
      </c>
      <c r="J17" s="98"/>
      <c r="K17" s="98"/>
      <c r="L17" s="47"/>
      <c r="M17" s="47"/>
      <c r="N17" s="47"/>
      <c r="O17" s="48"/>
      <c r="P17" s="28"/>
      <c r="Q17" s="28"/>
      <c r="R17" s="28"/>
      <c r="S17" s="28"/>
      <c r="T17" s="28"/>
      <c r="U17" s="28"/>
      <c r="V17" s="28"/>
      <c r="W17" s="28"/>
      <c r="X17" s="28"/>
      <c r="Y17" s="28"/>
      <c r="Z17" s="28"/>
      <c r="AA17" s="28"/>
      <c r="AB17" s="28"/>
      <c r="AC17" s="28"/>
      <c r="AD17" s="28"/>
      <c r="AE17" s="28"/>
      <c r="AF17" s="28"/>
      <c r="AG17" s="28"/>
      <c r="AH17" s="28"/>
      <c r="AI17" s="28"/>
      <c r="AJ17" s="28"/>
      <c r="AK17" s="28"/>
      <c r="AL17" s="28"/>
    </row>
    <row r="18" spans="1:39" ht="13" customHeight="1">
      <c r="A18" s="2" t="s">
        <v>2</v>
      </c>
      <c r="B18" s="1"/>
      <c r="C18" s="1"/>
      <c r="D18" s="1"/>
      <c r="E18" s="1"/>
      <c r="F18" s="1"/>
      <c r="G18" s="1"/>
      <c r="H18" s="1"/>
      <c r="I18" s="1"/>
      <c r="J18" s="1"/>
      <c r="K18" s="1"/>
      <c r="L18" s="1"/>
      <c r="M18" s="1"/>
      <c r="N18" s="1"/>
      <c r="O18" s="49"/>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39" ht="14.15" customHeight="1">
      <c r="A19" s="190" t="s">
        <v>3</v>
      </c>
      <c r="B19" s="191"/>
      <c r="C19" s="191"/>
      <c r="D19" s="192"/>
      <c r="E19" s="134">
        <f>SUM(E20+E21+E22)</f>
        <v>0</v>
      </c>
      <c r="F19" s="135"/>
      <c r="G19" s="135"/>
      <c r="H19" s="135"/>
      <c r="I19" s="50" t="s">
        <v>4</v>
      </c>
      <c r="J19" s="51" t="s">
        <v>70</v>
      </c>
      <c r="K19" s="52"/>
      <c r="L19" s="52"/>
      <c r="M19" s="112">
        <f>SUM(M21+M20+M22)</f>
        <v>0</v>
      </c>
      <c r="N19" s="112"/>
      <c r="O19" s="113"/>
      <c r="P19" s="28"/>
      <c r="Q19" s="28"/>
      <c r="R19" s="28"/>
      <c r="S19" s="28"/>
      <c r="T19" s="28"/>
      <c r="U19" s="28"/>
      <c r="V19" s="28"/>
      <c r="W19" s="28"/>
      <c r="X19" s="28"/>
      <c r="Y19" s="28"/>
      <c r="Z19" s="28"/>
      <c r="AA19" s="28"/>
      <c r="AB19" s="28"/>
      <c r="AC19" s="28"/>
      <c r="AD19" s="28"/>
      <c r="AE19" s="28"/>
      <c r="AF19" s="28"/>
      <c r="AG19" s="28"/>
      <c r="AH19" s="28"/>
      <c r="AI19" s="28"/>
      <c r="AJ19" s="28"/>
      <c r="AK19" s="28"/>
      <c r="AL19" s="28"/>
    </row>
    <row r="20" spans="1:39" ht="14.15" customHeight="1">
      <c r="A20" s="193"/>
      <c r="B20" s="194"/>
      <c r="C20" s="194"/>
      <c r="D20" s="195"/>
      <c r="E20" s="134"/>
      <c r="F20" s="135"/>
      <c r="G20" s="135"/>
      <c r="H20" s="135"/>
      <c r="I20" s="123" t="s">
        <v>65</v>
      </c>
      <c r="J20" s="124"/>
      <c r="K20" s="124"/>
      <c r="L20" s="125"/>
      <c r="M20" s="120"/>
      <c r="N20" s="121"/>
      <c r="O20" s="122"/>
      <c r="P20" s="28"/>
      <c r="Q20" s="28"/>
      <c r="R20" s="28"/>
      <c r="S20" s="28"/>
      <c r="T20" s="28"/>
      <c r="U20" s="28"/>
      <c r="V20" s="28"/>
      <c r="W20" s="28"/>
      <c r="X20" s="28"/>
      <c r="Y20" s="28"/>
      <c r="Z20" s="28"/>
      <c r="AA20" s="28"/>
      <c r="AB20" s="28"/>
      <c r="AC20" s="28"/>
      <c r="AD20" s="28"/>
      <c r="AE20" s="28"/>
      <c r="AF20" s="28"/>
      <c r="AG20" s="28"/>
      <c r="AH20" s="28"/>
      <c r="AI20" s="28"/>
      <c r="AJ20" s="28"/>
      <c r="AK20" s="28"/>
      <c r="AL20" s="28"/>
      <c r="AM20" s="28"/>
    </row>
    <row r="21" spans="1:39" ht="14.15" customHeight="1">
      <c r="A21" s="193"/>
      <c r="B21" s="194"/>
      <c r="C21" s="194"/>
      <c r="D21" s="195"/>
      <c r="E21" s="134"/>
      <c r="F21" s="135"/>
      <c r="G21" s="135"/>
      <c r="H21" s="135"/>
      <c r="I21" s="126"/>
      <c r="J21" s="127"/>
      <c r="K21" s="127"/>
      <c r="L21" s="128"/>
      <c r="M21" s="1"/>
      <c r="N21" s="1"/>
      <c r="O21" s="53"/>
      <c r="P21" s="28"/>
      <c r="Q21" s="28"/>
      <c r="R21" s="28"/>
      <c r="S21" s="28"/>
      <c r="T21" s="28"/>
      <c r="U21" s="28"/>
      <c r="V21" s="28"/>
      <c r="W21" s="28"/>
      <c r="X21" s="28"/>
      <c r="Y21" s="28"/>
      <c r="Z21" s="28"/>
      <c r="AA21" s="28"/>
      <c r="AB21" s="28"/>
      <c r="AC21" s="28"/>
      <c r="AD21" s="28"/>
      <c r="AE21" s="28"/>
      <c r="AF21" s="28"/>
      <c r="AG21" s="28"/>
      <c r="AH21" s="28"/>
      <c r="AI21" s="28"/>
      <c r="AJ21" s="28"/>
      <c r="AK21" s="28"/>
      <c r="AL21" s="28"/>
      <c r="AM21" s="28"/>
    </row>
    <row r="22" spans="1:39" ht="15" customHeight="1">
      <c r="A22" s="193"/>
      <c r="B22" s="194"/>
      <c r="C22" s="194"/>
      <c r="D22" s="195"/>
      <c r="E22" s="134"/>
      <c r="F22" s="135"/>
      <c r="G22" s="135"/>
      <c r="H22" s="135"/>
      <c r="I22" s="129"/>
      <c r="J22" s="130"/>
      <c r="K22" s="130"/>
      <c r="L22" s="131"/>
      <c r="M22" s="135"/>
      <c r="N22" s="135"/>
      <c r="O22" s="136"/>
      <c r="P22" s="28"/>
      <c r="Q22" s="28"/>
      <c r="R22" s="28"/>
      <c r="S22" s="28"/>
      <c r="T22" s="28"/>
      <c r="U22" s="28"/>
      <c r="V22" s="28"/>
      <c r="W22" s="28"/>
      <c r="X22" s="28"/>
      <c r="Y22" s="28"/>
      <c r="Z22" s="28"/>
      <c r="AA22" s="28"/>
      <c r="AB22" s="28"/>
      <c r="AC22" s="28"/>
      <c r="AD22" s="28"/>
      <c r="AE22" s="28"/>
      <c r="AF22" s="28"/>
      <c r="AG22" s="28"/>
      <c r="AH22" s="28"/>
      <c r="AI22" s="28"/>
      <c r="AJ22" s="28"/>
      <c r="AK22" s="28"/>
      <c r="AL22" s="28"/>
      <c r="AM22" s="28"/>
    </row>
    <row r="23" spans="1:39" ht="15" customHeight="1">
      <c r="A23" s="163"/>
      <c r="B23" s="164"/>
      <c r="C23" s="164"/>
      <c r="D23" s="165"/>
      <c r="E23" s="134"/>
      <c r="F23" s="135"/>
      <c r="G23" s="135"/>
      <c r="H23" s="133"/>
      <c r="I23" s="103" t="s">
        <v>64</v>
      </c>
      <c r="J23" s="104"/>
      <c r="K23" s="104"/>
      <c r="L23" s="105"/>
      <c r="M23" s="135"/>
      <c r="N23" s="135"/>
      <c r="O23" s="136"/>
      <c r="P23" s="28"/>
      <c r="Q23" s="28"/>
      <c r="R23" s="28"/>
      <c r="S23" s="28"/>
      <c r="T23" s="28"/>
      <c r="U23" s="28"/>
      <c r="V23" s="28"/>
      <c r="W23" s="28"/>
      <c r="X23" s="28"/>
      <c r="Y23" s="28"/>
      <c r="Z23" s="28"/>
      <c r="AA23" s="28"/>
      <c r="AB23" s="28"/>
      <c r="AC23" s="28"/>
      <c r="AD23" s="28"/>
      <c r="AE23" s="28"/>
      <c r="AF23" s="28"/>
      <c r="AG23" s="28"/>
      <c r="AH23" s="28"/>
      <c r="AI23" s="28"/>
      <c r="AJ23" s="28"/>
      <c r="AK23" s="28"/>
      <c r="AL23" s="28"/>
      <c r="AM23" s="28"/>
    </row>
    <row r="24" spans="1:39" ht="16" customHeight="1">
      <c r="A24" s="80" t="s">
        <v>66</v>
      </c>
      <c r="B24" s="81"/>
      <c r="C24" s="81"/>
      <c r="D24" s="196"/>
      <c r="E24" s="134"/>
      <c r="F24" s="135"/>
      <c r="G24" s="135"/>
      <c r="H24" s="135"/>
      <c r="I24" s="106" t="s">
        <v>68</v>
      </c>
      <c r="J24" s="106"/>
      <c r="K24" s="106"/>
      <c r="L24" s="106"/>
      <c r="M24" s="135"/>
      <c r="N24" s="135"/>
      <c r="O24" s="136"/>
      <c r="P24" s="28"/>
      <c r="Q24" s="28"/>
      <c r="R24" s="28"/>
      <c r="S24" s="28"/>
      <c r="T24" s="28"/>
      <c r="U24" s="28"/>
      <c r="V24" s="28"/>
      <c r="W24" s="28"/>
      <c r="X24" s="28"/>
      <c r="Y24" s="28"/>
      <c r="Z24" s="28"/>
      <c r="AA24" s="28"/>
      <c r="AB24" s="28"/>
      <c r="AC24" s="28"/>
      <c r="AD24" s="28"/>
      <c r="AE24" s="28"/>
      <c r="AF24" s="28"/>
      <c r="AG24" s="28"/>
      <c r="AH24" s="28"/>
      <c r="AI24" s="28"/>
      <c r="AJ24" s="28"/>
      <c r="AK24" s="28"/>
      <c r="AL24" s="28"/>
      <c r="AM24" s="28"/>
    </row>
    <row r="25" spans="1:39" ht="15" customHeight="1">
      <c r="A25" s="80" t="s">
        <v>67</v>
      </c>
      <c r="B25" s="81"/>
      <c r="C25" s="81"/>
      <c r="D25" s="196"/>
      <c r="E25" s="134"/>
      <c r="F25" s="135"/>
      <c r="G25" s="135"/>
      <c r="H25" s="133"/>
      <c r="I25" s="107" t="s">
        <v>69</v>
      </c>
      <c r="J25" s="108"/>
      <c r="K25" s="108"/>
      <c r="L25" s="109"/>
      <c r="M25" s="134"/>
      <c r="N25" s="135"/>
      <c r="O25" s="136"/>
      <c r="P25" s="28"/>
      <c r="Q25" s="28"/>
      <c r="R25" s="28"/>
      <c r="S25" s="28"/>
      <c r="T25" s="28"/>
      <c r="U25" s="28"/>
      <c r="V25" s="28"/>
      <c r="W25" s="28"/>
      <c r="X25" s="28"/>
      <c r="Y25" s="28"/>
      <c r="Z25" s="28"/>
      <c r="AA25" s="28"/>
      <c r="AB25" s="28"/>
      <c r="AC25" s="28"/>
      <c r="AD25" s="28"/>
      <c r="AE25" s="28"/>
      <c r="AF25" s="28"/>
      <c r="AG25" s="28"/>
      <c r="AH25" s="28"/>
      <c r="AI25" s="28"/>
      <c r="AJ25" s="28"/>
      <c r="AK25" s="28"/>
      <c r="AL25" s="28"/>
      <c r="AM25" s="28"/>
    </row>
    <row r="26" spans="1:39" ht="15" customHeight="1">
      <c r="A26" s="101" t="s">
        <v>5</v>
      </c>
      <c r="B26" s="102"/>
      <c r="C26" s="102"/>
      <c r="D26" s="111"/>
      <c r="E26" s="134"/>
      <c r="F26" s="135"/>
      <c r="G26" s="135"/>
      <c r="H26" s="133"/>
      <c r="I26" s="110" t="s">
        <v>6</v>
      </c>
      <c r="J26" s="102"/>
      <c r="K26" s="102"/>
      <c r="L26" s="111"/>
      <c r="M26" s="134">
        <f>SUM(E19+E24+E25+E26+M19+M23+M24+M25)</f>
        <v>0</v>
      </c>
      <c r="N26" s="135"/>
      <c r="O26" s="136"/>
      <c r="P26" s="28"/>
      <c r="Q26" s="28"/>
      <c r="R26" s="28"/>
      <c r="S26" s="28"/>
      <c r="T26" s="28"/>
      <c r="U26" s="28"/>
      <c r="V26" s="28"/>
      <c r="W26" s="28"/>
      <c r="X26" s="28"/>
      <c r="Y26" s="28"/>
      <c r="Z26" s="28"/>
      <c r="AA26" s="28"/>
      <c r="AB26" s="28"/>
      <c r="AC26" s="28"/>
      <c r="AD26" s="28"/>
      <c r="AE26" s="28"/>
      <c r="AF26" s="28"/>
      <c r="AG26" s="28"/>
      <c r="AH26" s="28"/>
      <c r="AI26" s="28"/>
      <c r="AJ26" s="28"/>
      <c r="AK26" s="28"/>
      <c r="AL26" s="28"/>
      <c r="AM26" s="28"/>
    </row>
    <row r="27" spans="1:39" ht="15" customHeight="1">
      <c r="A27" s="101" t="s">
        <v>7</v>
      </c>
      <c r="B27" s="102"/>
      <c r="C27" s="102"/>
      <c r="D27" s="102"/>
      <c r="E27" s="102"/>
      <c r="F27" s="54"/>
      <c r="G27" s="54"/>
      <c r="H27" s="54"/>
      <c r="I27" s="54"/>
      <c r="J27" s="54"/>
      <c r="K27" s="54"/>
      <c r="L27" s="55"/>
      <c r="M27" s="134"/>
      <c r="N27" s="135"/>
      <c r="O27" s="136"/>
      <c r="P27" s="28"/>
      <c r="Q27" s="28"/>
      <c r="R27" s="28"/>
      <c r="S27" s="28"/>
      <c r="T27" s="28"/>
      <c r="U27" s="28"/>
      <c r="V27" s="28"/>
      <c r="W27" s="28"/>
      <c r="X27" s="28"/>
      <c r="Y27" s="28"/>
      <c r="Z27" s="28"/>
      <c r="AA27" s="28"/>
      <c r="AB27" s="28"/>
      <c r="AC27" s="28"/>
      <c r="AD27" s="28"/>
      <c r="AE27" s="28"/>
      <c r="AF27" s="28"/>
      <c r="AG27" s="28"/>
      <c r="AH27" s="28"/>
      <c r="AI27" s="28"/>
      <c r="AJ27" s="28"/>
      <c r="AK27" s="28"/>
      <c r="AL27" s="28"/>
      <c r="AM27" s="28"/>
    </row>
    <row r="28" spans="1:39" ht="15" customHeight="1">
      <c r="A28" s="101" t="s">
        <v>8</v>
      </c>
      <c r="B28" s="102"/>
      <c r="C28" s="102"/>
      <c r="D28" s="102"/>
      <c r="E28" s="102"/>
      <c r="F28" s="102"/>
      <c r="G28" s="102"/>
      <c r="H28" s="111"/>
      <c r="I28" s="134"/>
      <c r="J28" s="135"/>
      <c r="K28" s="133"/>
      <c r="L28" s="55"/>
      <c r="M28" s="134"/>
      <c r="N28" s="135"/>
      <c r="O28" s="136"/>
      <c r="P28" s="28"/>
      <c r="Q28" s="28"/>
      <c r="R28" s="28"/>
      <c r="S28" s="28"/>
      <c r="T28" s="28"/>
      <c r="U28" s="28"/>
      <c r="V28" s="28"/>
      <c r="W28" s="28"/>
      <c r="X28" s="28"/>
      <c r="Y28" s="28"/>
      <c r="Z28" s="28"/>
      <c r="AA28" s="28"/>
      <c r="AB28" s="28"/>
      <c r="AC28" s="28"/>
      <c r="AD28" s="28"/>
      <c r="AE28" s="28"/>
      <c r="AF28" s="28"/>
      <c r="AG28" s="28"/>
      <c r="AH28" s="28"/>
      <c r="AI28" s="28"/>
      <c r="AJ28" s="28"/>
      <c r="AK28" s="28"/>
      <c r="AL28" s="28"/>
      <c r="AM28" s="28"/>
    </row>
    <row r="29" spans="1:39" ht="15" customHeight="1">
      <c r="A29" s="137" t="s">
        <v>9</v>
      </c>
      <c r="B29" s="83"/>
      <c r="C29" s="83"/>
      <c r="D29" s="83"/>
      <c r="E29" s="83"/>
      <c r="F29" s="83"/>
      <c r="G29" s="83"/>
      <c r="H29" s="140"/>
      <c r="I29" s="177">
        <v>500000</v>
      </c>
      <c r="J29" s="178"/>
      <c r="K29" s="179"/>
      <c r="L29" s="56"/>
      <c r="M29" s="134"/>
      <c r="N29" s="135"/>
      <c r="O29" s="136"/>
      <c r="P29" s="28"/>
      <c r="Q29" s="28"/>
      <c r="R29" s="28"/>
      <c r="S29" s="28"/>
      <c r="T29" s="28"/>
      <c r="U29" s="28"/>
      <c r="V29" s="28"/>
      <c r="W29" s="28"/>
      <c r="X29" s="28"/>
      <c r="Y29" s="28"/>
      <c r="Z29" s="28"/>
      <c r="AA29" s="28"/>
      <c r="AB29" s="28"/>
      <c r="AC29" s="28"/>
      <c r="AD29" s="28"/>
      <c r="AE29" s="28"/>
      <c r="AF29" s="28"/>
      <c r="AG29" s="28"/>
      <c r="AH29" s="28"/>
      <c r="AI29" s="28"/>
      <c r="AJ29" s="28"/>
      <c r="AK29" s="28"/>
      <c r="AL29" s="28"/>
      <c r="AM29" s="28"/>
    </row>
    <row r="30" spans="1:39" ht="15" customHeight="1">
      <c r="A30" s="137" t="s">
        <v>10</v>
      </c>
      <c r="B30" s="83"/>
      <c r="C30" s="83"/>
      <c r="D30" s="83"/>
      <c r="E30" s="83"/>
      <c r="F30" s="83"/>
      <c r="G30" s="83"/>
      <c r="H30" s="140"/>
      <c r="I30" s="177">
        <v>24000</v>
      </c>
      <c r="J30" s="178"/>
      <c r="K30" s="179"/>
      <c r="L30" s="54"/>
      <c r="M30" s="54"/>
      <c r="N30" s="54"/>
      <c r="O30" s="57"/>
      <c r="P30" s="28"/>
      <c r="Q30" s="28"/>
      <c r="R30" s="28"/>
      <c r="S30" s="28"/>
      <c r="T30" s="28"/>
      <c r="U30" s="28"/>
      <c r="V30" s="28"/>
      <c r="W30" s="28"/>
      <c r="X30" s="28"/>
      <c r="Y30" s="28"/>
      <c r="Z30" s="28"/>
      <c r="AA30" s="28"/>
      <c r="AB30" s="28"/>
      <c r="AC30" s="28"/>
      <c r="AD30" s="28"/>
      <c r="AE30" s="28"/>
      <c r="AF30" s="28"/>
      <c r="AG30" s="28"/>
      <c r="AH30" s="28"/>
      <c r="AI30" s="28"/>
      <c r="AJ30" s="28"/>
      <c r="AK30" s="28"/>
      <c r="AL30" s="28"/>
      <c r="AM30" s="28"/>
    </row>
    <row r="31" spans="1:39" ht="14.15" customHeight="1">
      <c r="A31" s="137" t="s">
        <v>11</v>
      </c>
      <c r="B31" s="83"/>
      <c r="C31" s="83"/>
      <c r="D31" s="83"/>
      <c r="E31" s="83"/>
      <c r="F31" s="83"/>
      <c r="G31" s="83"/>
      <c r="H31" s="140"/>
      <c r="I31" s="177">
        <f>SUM(L74)</f>
        <v>3750</v>
      </c>
      <c r="J31" s="178"/>
      <c r="K31" s="179"/>
      <c r="L31" s="134"/>
      <c r="M31" s="135"/>
      <c r="N31" s="135"/>
      <c r="O31" s="136"/>
      <c r="P31" s="28"/>
      <c r="Q31" s="28"/>
      <c r="R31" s="28"/>
      <c r="S31" s="28"/>
      <c r="T31" s="28"/>
      <c r="U31" s="28"/>
      <c r="V31" s="28"/>
      <c r="W31" s="28"/>
      <c r="X31" s="28"/>
      <c r="Y31" s="28"/>
      <c r="Z31" s="28"/>
      <c r="AA31" s="28"/>
      <c r="AB31" s="28"/>
      <c r="AC31" s="28"/>
      <c r="AD31" s="28"/>
      <c r="AE31" s="28"/>
      <c r="AF31" s="28"/>
      <c r="AG31" s="28"/>
      <c r="AH31" s="28"/>
      <c r="AI31" s="28"/>
      <c r="AJ31" s="28"/>
      <c r="AK31" s="28"/>
      <c r="AL31" s="28"/>
      <c r="AM31" s="28"/>
    </row>
    <row r="32" spans="1:39" ht="14.15" customHeight="1">
      <c r="A32" s="101" t="s">
        <v>12</v>
      </c>
      <c r="B32" s="102"/>
      <c r="C32" s="102"/>
      <c r="D32" s="102"/>
      <c r="E32" s="102"/>
      <c r="F32" s="102"/>
      <c r="G32" s="102"/>
      <c r="H32" s="111"/>
      <c r="I32" s="177">
        <f>SUM(I29:K31)</f>
        <v>527750</v>
      </c>
      <c r="J32" s="178"/>
      <c r="K32" s="179"/>
      <c r="L32" s="134"/>
      <c r="M32" s="135"/>
      <c r="N32" s="135"/>
      <c r="O32" s="136"/>
      <c r="P32" s="28"/>
      <c r="Q32" s="28"/>
      <c r="R32" s="28"/>
      <c r="S32" s="28"/>
      <c r="T32" s="28"/>
      <c r="U32" s="28"/>
      <c r="V32" s="28"/>
      <c r="W32" s="28"/>
      <c r="X32" s="28"/>
      <c r="Y32" s="28"/>
      <c r="Z32" s="28"/>
      <c r="AA32" s="28"/>
      <c r="AB32" s="28"/>
      <c r="AC32" s="28"/>
      <c r="AD32" s="28"/>
      <c r="AE32" s="28"/>
      <c r="AF32" s="28"/>
      <c r="AG32" s="28"/>
      <c r="AH32" s="28"/>
      <c r="AI32" s="28"/>
      <c r="AJ32" s="28"/>
      <c r="AK32" s="28"/>
      <c r="AL32" s="28"/>
      <c r="AM32" s="28"/>
    </row>
    <row r="33" spans="1:39" ht="14.15" customHeight="1">
      <c r="A33" s="137" t="s">
        <v>13</v>
      </c>
      <c r="B33" s="83"/>
      <c r="C33" s="83"/>
      <c r="D33" s="83"/>
      <c r="E33" s="83"/>
      <c r="F33" s="83"/>
      <c r="G33" s="83"/>
      <c r="H33" s="140"/>
      <c r="I33" s="177">
        <v>30000</v>
      </c>
      <c r="J33" s="178"/>
      <c r="K33" s="179"/>
      <c r="L33" s="134"/>
      <c r="M33" s="135"/>
      <c r="N33" s="135"/>
      <c r="O33" s="136"/>
      <c r="P33" s="28"/>
      <c r="Q33" s="28"/>
      <c r="R33" s="28"/>
      <c r="S33" s="28"/>
      <c r="T33" s="28"/>
      <c r="U33" s="28"/>
      <c r="V33" s="28"/>
      <c r="W33" s="28"/>
      <c r="X33" s="28"/>
      <c r="Y33" s="28"/>
      <c r="Z33" s="28"/>
      <c r="AA33" s="28"/>
      <c r="AB33" s="28"/>
      <c r="AC33" s="28"/>
      <c r="AD33" s="28"/>
      <c r="AE33" s="28"/>
      <c r="AF33" s="28"/>
      <c r="AG33" s="28"/>
      <c r="AH33" s="28"/>
      <c r="AI33" s="28"/>
      <c r="AJ33" s="28"/>
      <c r="AK33" s="28"/>
      <c r="AL33" s="28"/>
      <c r="AM33" s="28"/>
    </row>
    <row r="34" spans="1:39" ht="14.15" customHeight="1">
      <c r="A34" s="75" t="s">
        <v>94</v>
      </c>
      <c r="B34" s="83"/>
      <c r="C34" s="83"/>
      <c r="D34" s="83"/>
      <c r="E34" s="83"/>
      <c r="F34" s="83"/>
      <c r="G34" s="83"/>
      <c r="H34" s="140"/>
      <c r="I34" s="177">
        <v>300000</v>
      </c>
      <c r="J34" s="178"/>
      <c r="K34" s="179"/>
      <c r="L34" s="134"/>
      <c r="M34" s="135"/>
      <c r="N34" s="135"/>
      <c r="O34" s="136"/>
      <c r="P34" s="28"/>
      <c r="Q34" s="28"/>
      <c r="R34" s="28"/>
      <c r="S34" s="28"/>
      <c r="T34" s="28"/>
      <c r="U34" s="28"/>
      <c r="V34" s="28"/>
      <c r="W34" s="28"/>
      <c r="X34" s="28"/>
      <c r="Y34" s="28"/>
      <c r="Z34" s="28"/>
      <c r="AA34" s="28"/>
      <c r="AB34" s="28"/>
      <c r="AC34" s="28"/>
      <c r="AD34" s="28"/>
      <c r="AE34" s="28"/>
      <c r="AF34" s="28"/>
      <c r="AG34" s="28"/>
      <c r="AH34" s="28"/>
      <c r="AI34" s="28"/>
      <c r="AJ34" s="28"/>
      <c r="AK34" s="28"/>
      <c r="AL34" s="28"/>
      <c r="AM34" s="28"/>
    </row>
    <row r="35" spans="1:39" ht="14.15" customHeight="1">
      <c r="A35" s="132" t="s">
        <v>14</v>
      </c>
      <c r="B35" s="135"/>
      <c r="C35" s="135"/>
      <c r="D35" s="135"/>
      <c r="E35" s="135"/>
      <c r="F35" s="135"/>
      <c r="G35" s="135"/>
      <c r="H35" s="133"/>
      <c r="I35" s="177">
        <v>40000</v>
      </c>
      <c r="J35" s="178"/>
      <c r="K35" s="179"/>
      <c r="L35" s="134"/>
      <c r="M35" s="135"/>
      <c r="N35" s="135"/>
      <c r="O35" s="136"/>
      <c r="P35" s="28"/>
      <c r="Q35" s="28"/>
      <c r="R35" s="28"/>
      <c r="S35" s="28"/>
      <c r="T35" s="28"/>
      <c r="U35" s="28"/>
      <c r="V35" s="28"/>
      <c r="W35" s="28"/>
      <c r="X35" s="28"/>
      <c r="Y35" s="28"/>
      <c r="Z35" s="28"/>
      <c r="AA35" s="28"/>
      <c r="AB35" s="28"/>
      <c r="AC35" s="28"/>
      <c r="AD35" s="28"/>
      <c r="AE35" s="28"/>
      <c r="AF35" s="28"/>
      <c r="AG35" s="28"/>
      <c r="AH35" s="28"/>
      <c r="AI35" s="28"/>
      <c r="AJ35" s="28"/>
      <c r="AK35" s="28"/>
      <c r="AL35" s="28"/>
      <c r="AM35" s="28"/>
    </row>
    <row r="36" spans="1:39" ht="14.15" customHeight="1">
      <c r="A36" s="101" t="s">
        <v>15</v>
      </c>
      <c r="B36" s="102"/>
      <c r="C36" s="102"/>
      <c r="D36" s="102"/>
      <c r="E36" s="102"/>
      <c r="F36" s="102"/>
      <c r="G36" s="102"/>
      <c r="H36" s="111"/>
      <c r="I36" s="177">
        <f>I33+I34-I35</f>
        <v>290000</v>
      </c>
      <c r="J36" s="178"/>
      <c r="K36" s="179"/>
      <c r="L36" s="134"/>
      <c r="M36" s="135"/>
      <c r="N36" s="135"/>
      <c r="O36" s="136"/>
      <c r="P36" s="28"/>
      <c r="Q36" s="28"/>
      <c r="R36" s="28"/>
      <c r="S36" s="28"/>
      <c r="T36" s="28"/>
      <c r="U36" s="28"/>
      <c r="V36" s="28"/>
      <c r="W36" s="28"/>
      <c r="X36" s="28"/>
      <c r="Y36" s="28"/>
      <c r="Z36" s="28"/>
      <c r="AA36" s="28"/>
      <c r="AB36" s="28"/>
      <c r="AC36" s="28"/>
      <c r="AD36" s="28"/>
      <c r="AE36" s="28"/>
      <c r="AF36" s="28"/>
      <c r="AG36" s="28"/>
      <c r="AH36" s="28"/>
      <c r="AI36" s="28"/>
      <c r="AJ36" s="28"/>
      <c r="AK36" s="28"/>
      <c r="AL36" s="28"/>
      <c r="AM36" s="28"/>
    </row>
    <row r="37" spans="1:39" ht="14.15" customHeight="1">
      <c r="A37" s="101" t="s">
        <v>16</v>
      </c>
      <c r="B37" s="102"/>
      <c r="C37" s="102"/>
      <c r="D37" s="102"/>
      <c r="E37" s="102"/>
      <c r="F37" s="102"/>
      <c r="G37" s="102"/>
      <c r="H37" s="111"/>
      <c r="I37" s="177">
        <f>I32-I36</f>
        <v>237750</v>
      </c>
      <c r="J37" s="178"/>
      <c r="K37" s="179"/>
      <c r="L37" s="134"/>
      <c r="M37" s="135"/>
      <c r="N37" s="135"/>
      <c r="O37" s="136"/>
      <c r="P37" s="28"/>
      <c r="Q37" s="28"/>
      <c r="R37" s="28"/>
      <c r="S37" s="28"/>
      <c r="T37" s="28"/>
      <c r="U37" s="28"/>
      <c r="V37" s="28"/>
      <c r="W37" s="28"/>
      <c r="X37" s="28"/>
      <c r="Y37" s="28"/>
      <c r="Z37" s="28"/>
      <c r="AA37" s="28"/>
      <c r="AB37" s="28"/>
      <c r="AC37" s="28"/>
      <c r="AD37" s="28"/>
      <c r="AE37" s="28"/>
      <c r="AF37" s="28"/>
      <c r="AG37" s="28"/>
      <c r="AH37" s="28"/>
      <c r="AI37" s="28"/>
      <c r="AJ37" s="28"/>
      <c r="AK37" s="28"/>
      <c r="AL37" s="28"/>
      <c r="AM37" s="28"/>
    </row>
    <row r="38" spans="1:39" ht="14.15" customHeight="1">
      <c r="A38" s="101" t="s">
        <v>17</v>
      </c>
      <c r="B38" s="102"/>
      <c r="C38" s="102"/>
      <c r="D38" s="102"/>
      <c r="E38" s="102"/>
      <c r="F38" s="102"/>
      <c r="G38" s="102"/>
      <c r="H38" s="111"/>
      <c r="I38" s="177"/>
      <c r="J38" s="178"/>
      <c r="K38" s="179"/>
      <c r="L38" s="134"/>
      <c r="M38" s="135"/>
      <c r="N38" s="135"/>
      <c r="O38" s="136"/>
      <c r="P38" s="28"/>
      <c r="Q38" s="28"/>
      <c r="R38" s="28"/>
      <c r="S38" s="28"/>
      <c r="T38" s="28"/>
      <c r="U38" s="28"/>
      <c r="V38" s="28"/>
      <c r="W38" s="28"/>
      <c r="X38" s="28"/>
      <c r="Y38" s="28"/>
      <c r="Z38" s="28"/>
      <c r="AA38" s="28"/>
      <c r="AB38" s="28"/>
      <c r="AC38" s="28"/>
      <c r="AD38" s="28"/>
      <c r="AE38" s="28"/>
      <c r="AF38" s="28"/>
      <c r="AG38" s="28"/>
      <c r="AH38" s="28"/>
      <c r="AI38" s="28"/>
      <c r="AJ38" s="28"/>
      <c r="AK38" s="28"/>
      <c r="AL38" s="28"/>
      <c r="AM38" s="28"/>
    </row>
    <row r="39" spans="1:39" ht="14.15" customHeight="1">
      <c r="A39" s="137" t="s">
        <v>18</v>
      </c>
      <c r="B39" s="83"/>
      <c r="C39" s="83"/>
      <c r="D39" s="83"/>
      <c r="E39" s="83"/>
      <c r="F39" s="83"/>
      <c r="G39" s="83"/>
      <c r="H39" s="140"/>
      <c r="I39" s="177">
        <v>70000</v>
      </c>
      <c r="J39" s="178"/>
      <c r="K39" s="179"/>
      <c r="L39" s="134"/>
      <c r="M39" s="135"/>
      <c r="N39" s="135"/>
      <c r="O39" s="136"/>
      <c r="P39" s="28"/>
      <c r="Q39" s="28"/>
      <c r="R39" s="28"/>
      <c r="S39" s="28"/>
      <c r="T39" s="28"/>
      <c r="U39" s="28"/>
      <c r="V39" s="28"/>
      <c r="W39" s="28"/>
      <c r="X39" s="28"/>
      <c r="Y39" s="28"/>
      <c r="Z39" s="28"/>
      <c r="AA39" s="28"/>
      <c r="AB39" s="28"/>
      <c r="AC39" s="28"/>
      <c r="AD39" s="28"/>
      <c r="AE39" s="28"/>
      <c r="AF39" s="28"/>
      <c r="AG39" s="28"/>
      <c r="AH39" s="28"/>
      <c r="AI39" s="28"/>
      <c r="AJ39" s="28"/>
      <c r="AK39" s="28"/>
      <c r="AL39" s="28"/>
      <c r="AM39" s="28"/>
    </row>
    <row r="40" spans="1:39" ht="14.15" customHeight="1">
      <c r="A40" s="137" t="s">
        <v>19</v>
      </c>
      <c r="B40" s="83"/>
      <c r="C40" s="83"/>
      <c r="D40" s="83"/>
      <c r="E40" s="83"/>
      <c r="F40" s="83"/>
      <c r="G40" s="83"/>
      <c r="H40" s="140"/>
      <c r="I40" s="177">
        <v>100000</v>
      </c>
      <c r="J40" s="178"/>
      <c r="K40" s="179"/>
      <c r="L40" s="134"/>
      <c r="M40" s="135"/>
      <c r="N40" s="135"/>
      <c r="O40" s="136"/>
      <c r="P40" s="28"/>
      <c r="Q40" s="28"/>
      <c r="R40" s="28"/>
      <c r="S40" s="28"/>
      <c r="T40" s="28"/>
      <c r="U40" s="28"/>
      <c r="V40" s="28"/>
      <c r="W40" s="28"/>
      <c r="X40" s="28"/>
      <c r="Y40" s="28"/>
      <c r="Z40" s="28"/>
      <c r="AA40" s="28"/>
      <c r="AB40" s="28"/>
      <c r="AC40" s="28"/>
      <c r="AD40" s="28"/>
      <c r="AE40" s="28"/>
      <c r="AF40" s="28"/>
      <c r="AG40" s="28"/>
      <c r="AH40" s="28"/>
      <c r="AI40" s="28"/>
      <c r="AJ40" s="28"/>
      <c r="AK40" s="28"/>
      <c r="AL40" s="28"/>
      <c r="AM40" s="28"/>
    </row>
    <row r="41" spans="1:39" ht="14.15" customHeight="1">
      <c r="A41" s="137" t="s">
        <v>20</v>
      </c>
      <c r="B41" s="83"/>
      <c r="C41" s="83"/>
      <c r="D41" s="83"/>
      <c r="E41" s="83"/>
      <c r="F41" s="83"/>
      <c r="G41" s="83"/>
      <c r="H41" s="140"/>
      <c r="I41" s="177">
        <v>0</v>
      </c>
      <c r="J41" s="178"/>
      <c r="K41" s="179"/>
      <c r="L41" s="134"/>
      <c r="M41" s="135"/>
      <c r="N41" s="135"/>
      <c r="O41" s="136"/>
      <c r="P41" s="28"/>
      <c r="Q41" s="28"/>
      <c r="R41" s="28"/>
      <c r="S41" s="28"/>
      <c r="T41" s="28"/>
      <c r="U41" s="28"/>
      <c r="V41" s="28"/>
      <c r="W41" s="28"/>
      <c r="X41" s="28"/>
      <c r="Y41" s="28"/>
      <c r="Z41" s="28"/>
      <c r="AA41" s="28"/>
      <c r="AB41" s="28"/>
      <c r="AC41" s="28"/>
      <c r="AD41" s="28"/>
      <c r="AE41" s="28"/>
      <c r="AF41" s="28"/>
      <c r="AG41" s="28"/>
      <c r="AH41" s="28"/>
      <c r="AI41" s="28"/>
      <c r="AJ41" s="28"/>
      <c r="AK41" s="28"/>
      <c r="AL41" s="28"/>
      <c r="AM41" s="28"/>
    </row>
    <row r="42" spans="1:39" ht="14.15" customHeight="1">
      <c r="A42" s="137" t="s">
        <v>21</v>
      </c>
      <c r="B42" s="83"/>
      <c r="C42" s="83"/>
      <c r="D42" s="83"/>
      <c r="E42" s="83"/>
      <c r="F42" s="83"/>
      <c r="G42" s="83"/>
      <c r="H42" s="140"/>
      <c r="I42" s="177">
        <v>0</v>
      </c>
      <c r="J42" s="178"/>
      <c r="K42" s="179"/>
      <c r="L42" s="134"/>
      <c r="M42" s="135"/>
      <c r="N42" s="135"/>
      <c r="O42" s="136"/>
      <c r="P42" s="28"/>
      <c r="Q42" s="28"/>
      <c r="R42" s="28"/>
      <c r="S42" s="28"/>
      <c r="T42" s="28"/>
      <c r="U42" s="28"/>
      <c r="V42" s="28"/>
      <c r="W42" s="28"/>
      <c r="X42" s="28"/>
      <c r="Y42" s="28"/>
      <c r="Z42" s="28"/>
      <c r="AA42" s="28"/>
      <c r="AB42" s="28"/>
      <c r="AC42" s="28"/>
      <c r="AD42" s="28"/>
      <c r="AE42" s="28"/>
      <c r="AF42" s="28"/>
      <c r="AG42" s="28"/>
      <c r="AH42" s="28"/>
      <c r="AI42" s="28"/>
      <c r="AJ42" s="28"/>
      <c r="AK42" s="28"/>
      <c r="AL42" s="28"/>
      <c r="AM42" s="28"/>
    </row>
    <row r="43" spans="1:39" ht="14.15" customHeight="1">
      <c r="A43" s="75" t="s">
        <v>95</v>
      </c>
      <c r="B43" s="76"/>
      <c r="C43" s="76"/>
      <c r="D43" s="76"/>
      <c r="E43" s="58"/>
      <c r="F43" s="58"/>
      <c r="G43" s="58"/>
      <c r="H43" s="55"/>
      <c r="I43" s="77">
        <v>5000</v>
      </c>
      <c r="J43" s="78"/>
      <c r="K43" s="79"/>
      <c r="L43" s="59"/>
      <c r="M43" s="60"/>
      <c r="N43" s="60"/>
      <c r="O43" s="61"/>
      <c r="P43" s="28"/>
      <c r="Q43" s="28"/>
      <c r="R43" s="28"/>
      <c r="S43" s="28"/>
      <c r="T43" s="28"/>
      <c r="U43" s="28"/>
      <c r="V43" s="28"/>
      <c r="W43" s="28"/>
      <c r="X43" s="28"/>
      <c r="Y43" s="28"/>
      <c r="Z43" s="28"/>
      <c r="AA43" s="28"/>
      <c r="AB43" s="28"/>
      <c r="AC43" s="28"/>
      <c r="AD43" s="28"/>
      <c r="AE43" s="28"/>
      <c r="AF43" s="28"/>
      <c r="AG43" s="28"/>
      <c r="AH43" s="28"/>
      <c r="AI43" s="28"/>
      <c r="AJ43" s="28"/>
      <c r="AK43" s="28"/>
      <c r="AL43" s="28"/>
      <c r="AM43" s="28"/>
    </row>
    <row r="44" spans="1:39" ht="14.15" customHeight="1">
      <c r="A44" s="137" t="s">
        <v>22</v>
      </c>
      <c r="B44" s="83"/>
      <c r="C44" s="83"/>
      <c r="D44" s="83"/>
      <c r="E44" s="83"/>
      <c r="F44" s="83"/>
      <c r="G44" s="83"/>
      <c r="H44" s="140"/>
      <c r="I44" s="177">
        <v>10000</v>
      </c>
      <c r="J44" s="178"/>
      <c r="K44" s="179"/>
      <c r="L44" s="134"/>
      <c r="M44" s="135"/>
      <c r="N44" s="135"/>
      <c r="O44" s="136"/>
      <c r="P44" s="28"/>
      <c r="Q44" s="28"/>
      <c r="R44" s="28"/>
      <c r="S44" s="28"/>
      <c r="T44" s="28"/>
      <c r="U44" s="28"/>
      <c r="V44" s="28"/>
      <c r="W44" s="28"/>
      <c r="X44" s="28"/>
      <c r="Y44" s="28"/>
      <c r="Z44" s="28"/>
      <c r="AA44" s="28"/>
      <c r="AB44" s="28"/>
      <c r="AC44" s="28"/>
      <c r="AD44" s="28"/>
      <c r="AE44" s="28"/>
      <c r="AF44" s="28"/>
      <c r="AG44" s="28"/>
      <c r="AH44" s="28"/>
      <c r="AI44" s="28"/>
      <c r="AJ44" s="28"/>
      <c r="AK44" s="28"/>
      <c r="AL44" s="28"/>
      <c r="AM44" s="28"/>
    </row>
    <row r="45" spans="1:39" ht="14.15" customHeight="1">
      <c r="A45" s="75" t="s">
        <v>96</v>
      </c>
      <c r="B45" s="83"/>
      <c r="C45" s="83"/>
      <c r="D45" s="83"/>
      <c r="E45" s="83"/>
      <c r="F45" s="83"/>
      <c r="G45" s="83"/>
      <c r="H45" s="140"/>
      <c r="I45" s="177">
        <v>2000</v>
      </c>
      <c r="J45" s="178"/>
      <c r="K45" s="179"/>
      <c r="L45" s="134"/>
      <c r="M45" s="135"/>
      <c r="N45" s="135"/>
      <c r="O45" s="136"/>
      <c r="P45" s="28"/>
      <c r="Q45" s="28"/>
      <c r="R45" s="28"/>
      <c r="S45" s="28"/>
      <c r="T45" s="28"/>
      <c r="U45" s="28"/>
      <c r="V45" s="28"/>
      <c r="W45" s="28"/>
      <c r="X45" s="28"/>
      <c r="Y45" s="28"/>
      <c r="Z45" s="28"/>
      <c r="AA45" s="28"/>
      <c r="AB45" s="28"/>
      <c r="AC45" s="28"/>
      <c r="AD45" s="28"/>
      <c r="AE45" s="28"/>
      <c r="AF45" s="28"/>
      <c r="AG45" s="28"/>
      <c r="AH45" s="28"/>
      <c r="AI45" s="28"/>
      <c r="AJ45" s="28"/>
      <c r="AK45" s="28"/>
      <c r="AL45" s="28"/>
      <c r="AM45" s="28"/>
    </row>
    <row r="46" spans="1:39" ht="14.15" customHeight="1">
      <c r="A46" s="101" t="s">
        <v>23</v>
      </c>
      <c r="B46" s="102"/>
      <c r="C46" s="102"/>
      <c r="D46" s="102"/>
      <c r="E46" s="102"/>
      <c r="F46" s="102"/>
      <c r="G46" s="102"/>
      <c r="H46" s="111"/>
      <c r="I46" s="177">
        <f>SUM(I39:K45)</f>
        <v>187000</v>
      </c>
      <c r="J46" s="178"/>
      <c r="K46" s="179"/>
      <c r="L46" s="134"/>
      <c r="M46" s="135"/>
      <c r="N46" s="135"/>
      <c r="O46" s="136"/>
      <c r="P46" s="28"/>
      <c r="Q46" s="28"/>
      <c r="R46" s="28"/>
      <c r="S46" s="28"/>
      <c r="T46" s="28"/>
      <c r="U46" s="28"/>
      <c r="V46" s="28"/>
      <c r="W46" s="28"/>
      <c r="X46" s="28"/>
      <c r="Y46" s="28"/>
      <c r="Z46" s="28"/>
      <c r="AA46" s="28"/>
      <c r="AB46" s="28"/>
      <c r="AC46" s="28"/>
      <c r="AD46" s="28"/>
      <c r="AE46" s="28"/>
      <c r="AF46" s="28"/>
      <c r="AG46" s="28"/>
      <c r="AH46" s="28"/>
      <c r="AI46" s="28"/>
      <c r="AJ46" s="28"/>
      <c r="AK46" s="28"/>
      <c r="AL46" s="28"/>
      <c r="AM46" s="28"/>
    </row>
    <row r="47" spans="1:39" ht="14.15" customHeight="1">
      <c r="A47" s="101" t="s">
        <v>24</v>
      </c>
      <c r="B47" s="102"/>
      <c r="C47" s="102"/>
      <c r="D47" s="102"/>
      <c r="E47" s="102"/>
      <c r="F47" s="102"/>
      <c r="G47" s="102"/>
      <c r="H47" s="111"/>
      <c r="I47" s="177">
        <f>I37-I46</f>
        <v>50750</v>
      </c>
      <c r="J47" s="178"/>
      <c r="K47" s="179"/>
      <c r="L47" s="134"/>
      <c r="M47" s="135"/>
      <c r="N47" s="135"/>
      <c r="O47" s="136"/>
      <c r="P47" s="28"/>
      <c r="Q47" s="28"/>
      <c r="R47" s="28"/>
      <c r="S47" s="28"/>
      <c r="T47" s="28"/>
      <c r="U47" s="28"/>
      <c r="V47" s="28"/>
      <c r="W47" s="28"/>
      <c r="X47" s="28"/>
      <c r="Y47" s="28"/>
      <c r="Z47" s="28"/>
      <c r="AA47" s="28"/>
      <c r="AB47" s="28"/>
      <c r="AC47" s="28"/>
      <c r="AD47" s="28"/>
      <c r="AE47" s="28"/>
      <c r="AF47" s="28"/>
      <c r="AG47" s="28"/>
      <c r="AH47" s="28"/>
      <c r="AI47" s="28"/>
      <c r="AJ47" s="28"/>
      <c r="AK47" s="28"/>
      <c r="AL47" s="28"/>
      <c r="AM47" s="28"/>
    </row>
    <row r="48" spans="1:39" ht="14.15" customHeight="1">
      <c r="A48" s="180" t="s">
        <v>25</v>
      </c>
      <c r="B48" s="181"/>
      <c r="C48" s="181"/>
      <c r="D48" s="181"/>
      <c r="E48" s="181"/>
      <c r="F48" s="181"/>
      <c r="G48" s="181"/>
      <c r="H48" s="182"/>
      <c r="I48" s="183"/>
      <c r="J48" s="184"/>
      <c r="K48" s="185"/>
      <c r="L48" s="134"/>
      <c r="M48" s="135"/>
      <c r="N48" s="135"/>
      <c r="O48" s="136"/>
      <c r="P48" s="28"/>
      <c r="Q48" s="28"/>
      <c r="R48" s="28"/>
      <c r="S48" s="28"/>
      <c r="T48" s="28"/>
      <c r="U48" s="28"/>
      <c r="V48" s="28"/>
      <c r="W48" s="28"/>
      <c r="X48" s="28"/>
      <c r="Y48" s="28"/>
      <c r="Z48" s="28"/>
      <c r="AA48" s="28"/>
      <c r="AB48" s="28"/>
      <c r="AC48" s="28"/>
      <c r="AD48" s="28"/>
      <c r="AE48" s="28"/>
      <c r="AF48" s="28"/>
      <c r="AG48" s="28"/>
      <c r="AH48" s="28"/>
      <c r="AI48" s="28"/>
      <c r="AJ48" s="28"/>
      <c r="AK48" s="28"/>
      <c r="AL48" s="28"/>
      <c r="AM48" s="28"/>
    </row>
    <row r="49" spans="1:39" ht="14.15" customHeight="1">
      <c r="A49" s="186" t="s">
        <v>26</v>
      </c>
      <c r="B49" s="174"/>
      <c r="C49" s="174"/>
      <c r="D49" s="174"/>
      <c r="E49" s="174"/>
      <c r="F49" s="174"/>
      <c r="G49" s="174"/>
      <c r="H49" s="174"/>
      <c r="I49" s="172">
        <f>I47</f>
        <v>50750</v>
      </c>
      <c r="J49" s="172"/>
      <c r="K49" s="172"/>
      <c r="L49" s="135"/>
      <c r="M49" s="135"/>
      <c r="N49" s="135"/>
      <c r="O49" s="136"/>
      <c r="P49" s="28"/>
      <c r="Q49" s="28"/>
      <c r="R49" s="28"/>
      <c r="S49" s="28"/>
      <c r="T49" s="28"/>
      <c r="U49" s="28"/>
      <c r="V49" s="28"/>
      <c r="W49" s="28"/>
      <c r="X49" s="28"/>
      <c r="Y49" s="28"/>
      <c r="Z49" s="28"/>
      <c r="AA49" s="28"/>
      <c r="AB49" s="28"/>
      <c r="AC49" s="28"/>
      <c r="AD49" s="28"/>
      <c r="AE49" s="28"/>
      <c r="AF49" s="28"/>
      <c r="AG49" s="28"/>
      <c r="AH49" s="28"/>
      <c r="AI49" s="28"/>
      <c r="AJ49" s="28"/>
      <c r="AK49" s="28"/>
      <c r="AL49" s="28"/>
      <c r="AM49" s="28"/>
    </row>
    <row r="50" spans="1:39" ht="14.15" customHeight="1">
      <c r="A50" s="187"/>
      <c r="B50" s="174"/>
      <c r="C50" s="174"/>
      <c r="D50" s="174"/>
      <c r="E50" s="174"/>
      <c r="F50" s="174"/>
      <c r="G50" s="174"/>
      <c r="H50" s="174"/>
      <c r="I50" s="172">
        <v>5000</v>
      </c>
      <c r="J50" s="172"/>
      <c r="K50" s="172"/>
      <c r="L50" s="135"/>
      <c r="M50" s="135"/>
      <c r="N50" s="135"/>
      <c r="O50" s="136"/>
      <c r="P50" s="28"/>
      <c r="Q50" s="28"/>
      <c r="R50" s="28"/>
      <c r="S50" s="28"/>
      <c r="T50" s="28"/>
      <c r="U50" s="28"/>
      <c r="V50" s="28"/>
      <c r="W50" s="28"/>
      <c r="X50" s="28"/>
      <c r="Y50" s="28"/>
      <c r="Z50" s="28"/>
      <c r="AA50" s="28"/>
      <c r="AB50" s="28"/>
      <c r="AC50" s="28"/>
      <c r="AD50" s="28"/>
      <c r="AE50" s="28"/>
      <c r="AF50" s="28"/>
      <c r="AG50" s="28"/>
      <c r="AH50" s="28"/>
      <c r="AI50" s="28"/>
      <c r="AJ50" s="28"/>
      <c r="AK50" s="28"/>
      <c r="AL50" s="28"/>
      <c r="AM50" s="28"/>
    </row>
    <row r="51" spans="1:39" ht="15" customHeight="1">
      <c r="A51" s="187"/>
      <c r="B51" s="174"/>
      <c r="C51" s="174"/>
      <c r="D51" s="174"/>
      <c r="E51" s="174"/>
      <c r="F51" s="174"/>
      <c r="G51" s="174"/>
      <c r="H51" s="174"/>
      <c r="I51" s="172">
        <v>10000</v>
      </c>
      <c r="J51" s="172"/>
      <c r="K51" s="172"/>
      <c r="L51" s="135"/>
      <c r="M51" s="135"/>
      <c r="N51" s="135"/>
      <c r="O51" s="136"/>
      <c r="P51" s="28"/>
      <c r="Q51" s="28"/>
      <c r="R51" s="28"/>
      <c r="S51" s="28"/>
      <c r="T51" s="28"/>
      <c r="U51" s="28"/>
      <c r="V51" s="28"/>
      <c r="W51" s="28"/>
      <c r="X51" s="28"/>
      <c r="Y51" s="28"/>
      <c r="Z51" s="28"/>
      <c r="AA51" s="28"/>
      <c r="AB51" s="28"/>
      <c r="AC51" s="28"/>
      <c r="AD51" s="28"/>
      <c r="AE51" s="28"/>
      <c r="AF51" s="28"/>
      <c r="AG51" s="28"/>
      <c r="AH51" s="28"/>
      <c r="AI51" s="28"/>
      <c r="AJ51" s="28"/>
      <c r="AK51" s="28"/>
      <c r="AL51" s="28"/>
      <c r="AM51" s="28"/>
    </row>
    <row r="52" spans="1:39" ht="15" customHeight="1">
      <c r="A52" s="187"/>
      <c r="B52" s="174"/>
      <c r="C52" s="174"/>
      <c r="D52" s="174"/>
      <c r="E52" s="174"/>
      <c r="F52" s="174"/>
      <c r="G52" s="174"/>
      <c r="H52" s="174"/>
      <c r="I52" s="172">
        <f>SUM(I49+I50)</f>
        <v>55750</v>
      </c>
      <c r="J52" s="172"/>
      <c r="K52" s="172"/>
      <c r="L52" s="135"/>
      <c r="M52" s="135"/>
      <c r="N52" s="135"/>
      <c r="O52" s="136"/>
      <c r="P52" s="28"/>
      <c r="Q52" s="28"/>
      <c r="R52" s="28"/>
      <c r="S52" s="28"/>
      <c r="T52" s="28"/>
      <c r="U52" s="28"/>
      <c r="V52" s="28"/>
      <c r="W52" s="28"/>
      <c r="X52" s="28"/>
      <c r="Y52" s="28"/>
      <c r="Z52" s="28"/>
      <c r="AA52" s="28"/>
      <c r="AB52" s="28"/>
      <c r="AC52" s="28"/>
      <c r="AD52" s="28"/>
      <c r="AE52" s="28"/>
      <c r="AF52" s="28"/>
      <c r="AG52" s="28"/>
      <c r="AH52" s="28"/>
      <c r="AI52" s="28"/>
      <c r="AJ52" s="28"/>
      <c r="AK52" s="28"/>
      <c r="AL52" s="28"/>
      <c r="AM52" s="28"/>
    </row>
    <row r="53" spans="1:39" ht="14.15" customHeight="1">
      <c r="A53" s="187"/>
      <c r="B53" s="174"/>
      <c r="C53" s="174"/>
      <c r="D53" s="174"/>
      <c r="E53" s="174"/>
      <c r="F53" s="174"/>
      <c r="G53" s="174"/>
      <c r="H53" s="174"/>
      <c r="I53" s="172"/>
      <c r="J53" s="172"/>
      <c r="K53" s="172"/>
      <c r="L53" s="135"/>
      <c r="M53" s="135"/>
      <c r="N53" s="135"/>
      <c r="O53" s="136"/>
      <c r="P53" s="28"/>
      <c r="Q53" s="28"/>
      <c r="R53" s="28"/>
      <c r="S53" s="28"/>
      <c r="T53" s="28"/>
      <c r="U53" s="28"/>
      <c r="V53" s="28"/>
      <c r="W53" s="28"/>
      <c r="X53" s="28"/>
      <c r="Y53" s="28"/>
      <c r="Z53" s="28"/>
      <c r="AA53" s="28"/>
      <c r="AB53" s="28"/>
      <c r="AC53" s="28"/>
      <c r="AD53" s="28"/>
      <c r="AE53" s="28"/>
      <c r="AF53" s="28"/>
      <c r="AG53" s="28"/>
      <c r="AH53" s="28"/>
      <c r="AI53" s="28"/>
      <c r="AJ53" s="28"/>
      <c r="AK53" s="28"/>
      <c r="AL53" s="28"/>
      <c r="AM53" s="28"/>
    </row>
    <row r="54" spans="1:39" ht="15" customHeight="1">
      <c r="A54" s="187"/>
      <c r="B54" s="174"/>
      <c r="C54" s="174"/>
      <c r="D54" s="174"/>
      <c r="E54" s="174"/>
      <c r="F54" s="174"/>
      <c r="G54" s="174"/>
      <c r="H54" s="174"/>
      <c r="I54" s="188"/>
      <c r="J54" s="188"/>
      <c r="K54" s="189"/>
      <c r="L54" s="134"/>
      <c r="M54" s="135"/>
      <c r="N54" s="135"/>
      <c r="O54" s="136"/>
      <c r="P54" s="28"/>
      <c r="Q54" s="28"/>
      <c r="R54" s="28"/>
      <c r="S54" s="28"/>
      <c r="T54" s="28"/>
      <c r="U54" s="28"/>
      <c r="V54" s="28"/>
      <c r="W54" s="28"/>
      <c r="X54" s="28"/>
      <c r="Y54" s="28"/>
      <c r="Z54" s="28"/>
      <c r="AA54" s="28"/>
      <c r="AB54" s="28"/>
      <c r="AC54" s="28"/>
      <c r="AD54" s="28"/>
      <c r="AE54" s="28"/>
      <c r="AF54" s="28"/>
      <c r="AG54" s="28"/>
      <c r="AH54" s="28"/>
      <c r="AI54" s="28"/>
      <c r="AJ54" s="28"/>
      <c r="AK54" s="28"/>
      <c r="AL54" s="28"/>
      <c r="AM54" s="28"/>
    </row>
    <row r="55" spans="1:39" ht="15" customHeight="1">
      <c r="A55" s="187"/>
      <c r="B55" s="174"/>
      <c r="C55" s="174"/>
      <c r="D55" s="174"/>
      <c r="E55" s="174"/>
      <c r="F55" s="174"/>
      <c r="G55" s="174"/>
      <c r="H55" s="174"/>
      <c r="I55" s="178"/>
      <c r="J55" s="178"/>
      <c r="K55" s="179"/>
      <c r="L55" s="134"/>
      <c r="M55" s="135"/>
      <c r="N55" s="135"/>
      <c r="O55" s="136"/>
      <c r="P55" s="28"/>
      <c r="Q55" s="28"/>
      <c r="R55" s="28"/>
      <c r="S55" s="28"/>
      <c r="T55" s="28"/>
      <c r="U55" s="28"/>
      <c r="V55" s="28"/>
      <c r="W55" s="28"/>
      <c r="X55" s="28"/>
      <c r="Y55" s="28"/>
      <c r="Z55" s="28"/>
      <c r="AA55" s="28"/>
      <c r="AB55" s="28"/>
      <c r="AC55" s="28"/>
      <c r="AD55" s="28"/>
      <c r="AE55" s="28"/>
      <c r="AF55" s="28"/>
      <c r="AG55" s="28"/>
      <c r="AH55" s="28"/>
      <c r="AI55" s="28"/>
      <c r="AJ55" s="28"/>
      <c r="AK55" s="28"/>
      <c r="AL55" s="28"/>
      <c r="AM55" s="28"/>
    </row>
    <row r="56" spans="1:39" ht="15" customHeight="1">
      <c r="A56" s="187"/>
      <c r="B56" s="174"/>
      <c r="C56" s="174"/>
      <c r="D56" s="174"/>
      <c r="E56" s="174"/>
      <c r="F56" s="174"/>
      <c r="G56" s="174"/>
      <c r="H56" s="174"/>
      <c r="I56" s="184">
        <f>I52+I53+I54+I55</f>
        <v>55750</v>
      </c>
      <c r="J56" s="184"/>
      <c r="K56" s="185"/>
      <c r="L56" s="134"/>
      <c r="M56" s="135"/>
      <c r="N56" s="135"/>
      <c r="O56" s="136"/>
      <c r="P56" s="28"/>
      <c r="Q56" s="28"/>
      <c r="R56" s="28"/>
      <c r="S56" s="28"/>
      <c r="T56" s="28"/>
      <c r="U56" s="28"/>
      <c r="V56" s="28"/>
      <c r="W56" s="28"/>
      <c r="X56" s="28"/>
      <c r="Y56" s="28"/>
      <c r="Z56" s="28"/>
      <c r="AA56" s="28"/>
      <c r="AB56" s="28"/>
      <c r="AC56" s="28"/>
      <c r="AD56" s="28"/>
      <c r="AE56" s="28"/>
      <c r="AF56" s="28"/>
      <c r="AG56" s="28"/>
      <c r="AH56" s="28"/>
      <c r="AI56" s="28"/>
      <c r="AJ56" s="28"/>
      <c r="AK56" s="28"/>
      <c r="AL56" s="28"/>
      <c r="AM56" s="28"/>
    </row>
    <row r="57" spans="1:39" ht="15" customHeight="1">
      <c r="A57" s="187"/>
      <c r="B57" s="174"/>
      <c r="C57" s="174"/>
      <c r="D57" s="174"/>
      <c r="E57" s="174"/>
      <c r="F57" s="174"/>
      <c r="G57" s="174"/>
      <c r="H57" s="174"/>
      <c r="I57" s="172">
        <f>I51</f>
        <v>10000</v>
      </c>
      <c r="J57" s="172"/>
      <c r="K57" s="172"/>
      <c r="L57" s="135"/>
      <c r="M57" s="135"/>
      <c r="N57" s="135"/>
      <c r="O57" s="136"/>
      <c r="P57" s="28"/>
      <c r="Q57" s="28"/>
      <c r="R57" s="28"/>
      <c r="S57" s="28"/>
      <c r="T57" s="28"/>
      <c r="U57" s="28"/>
      <c r="V57" s="28"/>
      <c r="W57" s="28"/>
      <c r="X57" s="28"/>
      <c r="Y57" s="28"/>
      <c r="Z57" s="28"/>
      <c r="AA57" s="28"/>
      <c r="AB57" s="28"/>
      <c r="AC57" s="28"/>
      <c r="AD57" s="28"/>
      <c r="AE57" s="28"/>
      <c r="AF57" s="28"/>
      <c r="AG57" s="28"/>
      <c r="AH57" s="28"/>
      <c r="AI57" s="28"/>
      <c r="AJ57" s="28"/>
      <c r="AK57" s="28"/>
      <c r="AL57" s="28"/>
      <c r="AM57" s="28"/>
    </row>
    <row r="58" spans="1:39" ht="14.15" customHeight="1">
      <c r="A58" s="187"/>
      <c r="B58" s="174"/>
      <c r="C58" s="174"/>
      <c r="D58" s="174"/>
      <c r="E58" s="174"/>
      <c r="F58" s="174"/>
      <c r="G58" s="174"/>
      <c r="H58" s="174"/>
      <c r="I58" s="174"/>
      <c r="J58" s="174"/>
      <c r="K58" s="174"/>
      <c r="L58" s="135"/>
      <c r="M58" s="135"/>
      <c r="N58" s="135"/>
      <c r="O58" s="136"/>
      <c r="P58" s="28"/>
      <c r="Q58" s="28"/>
      <c r="R58" s="28"/>
      <c r="S58" s="28"/>
      <c r="T58" s="28"/>
      <c r="U58" s="28"/>
      <c r="V58" s="28"/>
      <c r="W58" s="28"/>
      <c r="X58" s="28"/>
      <c r="Y58" s="28"/>
      <c r="Z58" s="28"/>
      <c r="AA58" s="28"/>
      <c r="AB58" s="28"/>
      <c r="AC58" s="28"/>
      <c r="AD58" s="28"/>
      <c r="AE58" s="28"/>
      <c r="AF58" s="28"/>
      <c r="AG58" s="28"/>
      <c r="AH58" s="28"/>
      <c r="AI58" s="28"/>
      <c r="AJ58" s="28"/>
      <c r="AK58" s="28"/>
      <c r="AL58" s="28"/>
      <c r="AM58" s="28"/>
    </row>
    <row r="59" spans="1:39" ht="14.15" customHeight="1">
      <c r="A59" s="175" t="s">
        <v>71</v>
      </c>
      <c r="B59" s="164"/>
      <c r="C59" s="164"/>
      <c r="D59" s="164"/>
      <c r="E59" s="164"/>
      <c r="F59" s="164"/>
      <c r="G59" s="164"/>
      <c r="H59" s="165"/>
      <c r="I59" s="176">
        <f>I57*10%</f>
        <v>1000</v>
      </c>
      <c r="J59" s="164"/>
      <c r="K59" s="165"/>
      <c r="L59" s="134"/>
      <c r="M59" s="135"/>
      <c r="N59" s="135"/>
      <c r="O59" s="136"/>
      <c r="P59" s="28"/>
      <c r="Q59" s="28"/>
      <c r="R59" s="28"/>
      <c r="S59" s="28"/>
      <c r="T59" s="28"/>
      <c r="U59" s="28"/>
      <c r="V59" s="28"/>
      <c r="W59" s="28"/>
      <c r="X59" s="28"/>
      <c r="Y59" s="28"/>
      <c r="Z59" s="28"/>
      <c r="AA59" s="28"/>
      <c r="AB59" s="28"/>
      <c r="AC59" s="28"/>
      <c r="AD59" s="28"/>
      <c r="AE59" s="28"/>
      <c r="AF59" s="28"/>
      <c r="AG59" s="28"/>
      <c r="AH59" s="28"/>
      <c r="AI59" s="28"/>
      <c r="AJ59" s="28"/>
      <c r="AK59" s="28"/>
      <c r="AL59" s="28"/>
      <c r="AM59" s="28"/>
    </row>
    <row r="60" spans="1:39" ht="14.15" customHeight="1">
      <c r="A60" s="132" t="s">
        <v>27</v>
      </c>
      <c r="B60" s="135"/>
      <c r="C60" s="135"/>
      <c r="D60" s="135"/>
      <c r="E60" s="135"/>
      <c r="F60" s="135"/>
      <c r="G60" s="135"/>
      <c r="H60" s="133"/>
      <c r="I60" s="156">
        <v>200</v>
      </c>
      <c r="J60" s="157"/>
      <c r="K60" s="158"/>
      <c r="L60" s="173" t="s">
        <v>100</v>
      </c>
      <c r="M60" s="135"/>
      <c r="N60" s="135"/>
      <c r="O60" s="136"/>
      <c r="P60" s="28"/>
      <c r="Q60" s="28"/>
      <c r="R60" s="28"/>
      <c r="S60" s="28"/>
      <c r="T60" s="28"/>
      <c r="U60" s="28"/>
      <c r="V60" s="28"/>
      <c r="W60" s="28"/>
      <c r="X60" s="28"/>
      <c r="Y60" s="28"/>
      <c r="Z60" s="28"/>
      <c r="AA60" s="28"/>
      <c r="AB60" s="28"/>
      <c r="AC60" s="28"/>
      <c r="AD60" s="28"/>
      <c r="AE60" s="28"/>
      <c r="AF60" s="28"/>
      <c r="AG60" s="28"/>
      <c r="AH60" s="28"/>
      <c r="AI60" s="28"/>
      <c r="AJ60" s="28"/>
      <c r="AK60" s="28"/>
      <c r="AL60" s="28"/>
      <c r="AM60" s="28"/>
    </row>
    <row r="61" spans="1:39" ht="15" customHeight="1">
      <c r="A61" s="132"/>
      <c r="B61" s="135"/>
      <c r="C61" s="135"/>
      <c r="D61" s="135"/>
      <c r="E61" s="135"/>
      <c r="F61" s="135"/>
      <c r="G61" s="135"/>
      <c r="H61" s="133"/>
      <c r="I61" s="134"/>
      <c r="J61" s="135"/>
      <c r="K61" s="133"/>
      <c r="L61" s="134"/>
      <c r="M61" s="135"/>
      <c r="N61" s="135"/>
      <c r="O61" s="136"/>
      <c r="P61" s="28"/>
      <c r="Q61" s="28"/>
      <c r="R61" s="28"/>
      <c r="S61" s="28"/>
      <c r="T61" s="28"/>
      <c r="U61" s="28"/>
      <c r="V61" s="28"/>
      <c r="W61" s="28"/>
      <c r="X61" s="28"/>
      <c r="Y61" s="28"/>
      <c r="Z61" s="28"/>
      <c r="AA61" s="28"/>
      <c r="AB61" s="28"/>
      <c r="AC61" s="28"/>
      <c r="AD61" s="28"/>
      <c r="AE61" s="28"/>
      <c r="AF61" s="28"/>
      <c r="AG61" s="28"/>
      <c r="AH61" s="28"/>
      <c r="AI61" s="28"/>
      <c r="AJ61" s="28"/>
      <c r="AK61" s="28"/>
      <c r="AL61" s="28"/>
      <c r="AM61" s="28"/>
    </row>
    <row r="62" spans="1:39" ht="15" customHeight="1">
      <c r="A62" s="163" t="s">
        <v>28</v>
      </c>
      <c r="B62" s="164"/>
      <c r="C62" s="164"/>
      <c r="D62" s="164"/>
      <c r="E62" s="164"/>
      <c r="F62" s="164"/>
      <c r="G62" s="164"/>
      <c r="H62" s="165"/>
      <c r="I62" s="166">
        <f>I59-I60</f>
        <v>800</v>
      </c>
      <c r="J62" s="167"/>
      <c r="K62" s="168"/>
      <c r="L62" s="134"/>
      <c r="M62" s="135"/>
      <c r="N62" s="135"/>
      <c r="O62" s="136"/>
      <c r="P62" s="28"/>
      <c r="Q62" s="28"/>
      <c r="R62" s="28"/>
      <c r="S62" s="28"/>
      <c r="T62" s="28"/>
      <c r="U62" s="28"/>
      <c r="V62" s="28"/>
      <c r="W62" s="28"/>
      <c r="X62" s="28"/>
      <c r="Y62" s="28"/>
      <c r="Z62" s="28"/>
      <c r="AA62" s="28"/>
      <c r="AB62" s="28"/>
      <c r="AC62" s="28"/>
      <c r="AD62" s="28"/>
      <c r="AE62" s="28"/>
      <c r="AF62" s="28"/>
      <c r="AG62" s="28"/>
      <c r="AH62" s="28"/>
      <c r="AI62" s="28"/>
      <c r="AJ62" s="28"/>
      <c r="AK62" s="28"/>
      <c r="AL62" s="28"/>
      <c r="AM62" s="28"/>
    </row>
    <row r="63" spans="1:39" ht="15" customHeight="1">
      <c r="A63" s="132" t="s">
        <v>29</v>
      </c>
      <c r="B63" s="135"/>
      <c r="C63" s="135"/>
      <c r="D63" s="135"/>
      <c r="E63" s="135"/>
      <c r="F63" s="135"/>
      <c r="G63" s="135"/>
      <c r="H63" s="133"/>
      <c r="I63" s="169">
        <v>200</v>
      </c>
      <c r="J63" s="170"/>
      <c r="K63" s="171"/>
      <c r="L63" s="134"/>
      <c r="M63" s="135"/>
      <c r="N63" s="135"/>
      <c r="O63" s="136"/>
      <c r="P63" s="28"/>
      <c r="Q63" s="28"/>
      <c r="R63" s="28"/>
      <c r="S63" s="28"/>
      <c r="T63" s="28"/>
      <c r="U63" s="28"/>
      <c r="V63" s="28"/>
      <c r="W63" s="28"/>
      <c r="X63" s="28"/>
      <c r="Y63" s="28"/>
      <c r="Z63" s="28"/>
      <c r="AA63" s="28"/>
      <c r="AB63" s="28"/>
      <c r="AC63" s="28"/>
      <c r="AD63" s="28"/>
      <c r="AE63" s="28"/>
      <c r="AF63" s="28"/>
      <c r="AG63" s="28"/>
      <c r="AH63" s="28"/>
      <c r="AI63" s="28"/>
      <c r="AJ63" s="28"/>
      <c r="AK63" s="28"/>
      <c r="AL63" s="28"/>
      <c r="AM63" s="28"/>
    </row>
    <row r="64" spans="1:39" ht="14.15" customHeight="1">
      <c r="A64" s="132" t="s">
        <v>30</v>
      </c>
      <c r="B64" s="135"/>
      <c r="C64" s="135"/>
      <c r="D64" s="135"/>
      <c r="E64" s="135"/>
      <c r="F64" s="135"/>
      <c r="G64" s="135"/>
      <c r="H64" s="133"/>
      <c r="I64" s="156">
        <v>500</v>
      </c>
      <c r="J64" s="157"/>
      <c r="K64" s="158"/>
      <c r="L64" s="134"/>
      <c r="M64" s="135"/>
      <c r="N64" s="135"/>
      <c r="O64" s="136"/>
      <c r="P64" s="28"/>
      <c r="Q64" s="28"/>
      <c r="R64" s="28"/>
      <c r="S64" s="28"/>
      <c r="T64" s="28"/>
      <c r="U64" s="28"/>
      <c r="V64" s="28"/>
      <c r="W64" s="28"/>
      <c r="X64" s="28"/>
      <c r="Y64" s="28"/>
      <c r="Z64" s="28"/>
      <c r="AA64" s="28"/>
      <c r="AB64" s="28"/>
      <c r="AC64" s="28"/>
      <c r="AD64" s="28"/>
      <c r="AE64" s="28"/>
      <c r="AF64" s="28"/>
      <c r="AG64" s="28"/>
      <c r="AH64" s="28"/>
      <c r="AI64" s="28"/>
      <c r="AJ64" s="28"/>
      <c r="AK64" s="28"/>
      <c r="AL64" s="28"/>
      <c r="AM64" s="28"/>
    </row>
    <row r="65" spans="1:39" ht="14.15" customHeight="1">
      <c r="A65" s="132" t="s">
        <v>31</v>
      </c>
      <c r="B65" s="135"/>
      <c r="C65" s="135"/>
      <c r="D65" s="135"/>
      <c r="E65" s="135"/>
      <c r="F65" s="135"/>
      <c r="G65" s="135"/>
      <c r="H65" s="133"/>
      <c r="I65" s="159">
        <f>SUM(I63:K64)</f>
        <v>700</v>
      </c>
      <c r="J65" s="135"/>
      <c r="K65" s="133"/>
      <c r="L65" s="134"/>
      <c r="M65" s="135"/>
      <c r="N65" s="135"/>
      <c r="O65" s="136"/>
      <c r="P65" s="28"/>
      <c r="Q65" s="28"/>
      <c r="R65" s="28"/>
      <c r="S65" s="28"/>
      <c r="T65" s="28"/>
      <c r="U65" s="28"/>
      <c r="V65" s="28"/>
      <c r="W65" s="28"/>
      <c r="X65" s="28"/>
      <c r="Y65" s="28"/>
      <c r="Z65" s="28"/>
      <c r="AA65" s="28"/>
      <c r="AB65" s="28"/>
      <c r="AC65" s="28"/>
      <c r="AD65" s="28"/>
      <c r="AE65" s="28"/>
      <c r="AF65" s="28"/>
      <c r="AG65" s="28"/>
      <c r="AH65" s="28"/>
      <c r="AI65" s="28"/>
      <c r="AJ65" s="28"/>
      <c r="AK65" s="28"/>
      <c r="AL65" s="28"/>
      <c r="AM65" s="28"/>
    </row>
    <row r="66" spans="1:39" ht="15" customHeight="1">
      <c r="A66" s="101" t="s">
        <v>32</v>
      </c>
      <c r="B66" s="102"/>
      <c r="C66" s="102"/>
      <c r="D66" s="102"/>
      <c r="E66" s="102"/>
      <c r="F66" s="102"/>
      <c r="G66" s="102"/>
      <c r="H66" s="111"/>
      <c r="I66" s="159">
        <f>SUM(I62-I65)</f>
        <v>100</v>
      </c>
      <c r="J66" s="135"/>
      <c r="K66" s="133"/>
      <c r="L66" s="134"/>
      <c r="M66" s="135"/>
      <c r="N66" s="135"/>
      <c r="O66" s="136"/>
      <c r="P66" s="28"/>
      <c r="Q66" s="28"/>
      <c r="R66" s="28"/>
      <c r="S66" s="28"/>
      <c r="T66" s="28"/>
      <c r="U66" s="28"/>
      <c r="V66" s="28"/>
      <c r="W66" s="28"/>
      <c r="X66" s="28"/>
      <c r="Y66" s="28"/>
      <c r="Z66" s="28"/>
      <c r="AA66" s="28"/>
      <c r="AB66" s="28"/>
      <c r="AC66" s="28"/>
      <c r="AD66" s="28"/>
      <c r="AE66" s="28"/>
      <c r="AF66" s="28"/>
      <c r="AG66" s="28"/>
      <c r="AH66" s="28"/>
      <c r="AI66" s="28"/>
      <c r="AJ66" s="28"/>
      <c r="AK66" s="28"/>
      <c r="AL66" s="28"/>
      <c r="AM66" s="28"/>
    </row>
    <row r="67" spans="1:39" ht="14.15" customHeight="1">
      <c r="A67" s="101" t="s">
        <v>33</v>
      </c>
      <c r="B67" s="102"/>
      <c r="C67" s="102"/>
      <c r="D67" s="102"/>
      <c r="E67" s="102"/>
      <c r="F67" s="54"/>
      <c r="G67" s="54"/>
      <c r="H67" s="54"/>
      <c r="I67" s="54"/>
      <c r="J67" s="54"/>
      <c r="K67" s="54"/>
      <c r="L67" s="134"/>
      <c r="M67" s="135"/>
      <c r="N67" s="135"/>
      <c r="O67" s="136"/>
      <c r="P67" s="28"/>
      <c r="Q67" s="28"/>
      <c r="R67" s="28"/>
      <c r="S67" s="28"/>
      <c r="T67" s="28"/>
      <c r="U67" s="28"/>
      <c r="V67" s="28"/>
      <c r="W67" s="28"/>
      <c r="X67" s="28"/>
      <c r="Y67" s="28"/>
      <c r="Z67" s="28"/>
      <c r="AA67" s="28"/>
      <c r="AB67" s="28"/>
      <c r="AC67" s="28"/>
      <c r="AD67" s="28"/>
      <c r="AE67" s="28"/>
      <c r="AF67" s="28"/>
      <c r="AG67" s="28"/>
      <c r="AH67" s="28"/>
      <c r="AI67" s="28"/>
      <c r="AJ67" s="28"/>
      <c r="AK67" s="28"/>
      <c r="AL67" s="28"/>
      <c r="AM67" s="28"/>
    </row>
    <row r="68" spans="1:39" ht="14.15" customHeight="1">
      <c r="A68" s="137" t="s">
        <v>34</v>
      </c>
      <c r="B68" s="83"/>
      <c r="C68" s="83"/>
      <c r="D68" s="83"/>
      <c r="E68" s="140"/>
      <c r="F68" s="139" t="s">
        <v>35</v>
      </c>
      <c r="G68" s="83"/>
      <c r="H68" s="140"/>
      <c r="I68" s="62" t="s">
        <v>36</v>
      </c>
      <c r="J68" s="139" t="s">
        <v>37</v>
      </c>
      <c r="K68" s="140"/>
      <c r="L68" s="160" t="s">
        <v>103</v>
      </c>
      <c r="M68" s="161"/>
      <c r="N68" s="161"/>
      <c r="O68" s="162"/>
      <c r="P68" s="28"/>
      <c r="Q68" s="28"/>
      <c r="R68" s="28"/>
      <c r="S68" s="28"/>
      <c r="T68" s="28"/>
      <c r="U68" s="28"/>
      <c r="V68" s="28"/>
      <c r="W68" s="28"/>
      <c r="X68" s="28"/>
      <c r="Y68" s="28"/>
      <c r="Z68" s="28"/>
      <c r="AA68" s="28"/>
      <c r="AB68" s="28"/>
      <c r="AC68" s="28"/>
      <c r="AD68" s="28"/>
      <c r="AE68" s="28"/>
      <c r="AF68" s="28"/>
      <c r="AG68" s="28"/>
      <c r="AH68" s="28"/>
      <c r="AI68" s="28"/>
      <c r="AJ68" s="28"/>
      <c r="AK68" s="28"/>
      <c r="AL68" s="28"/>
      <c r="AM68" s="28"/>
    </row>
    <row r="69" spans="1:39" ht="14.15" customHeight="1">
      <c r="A69" s="137" t="s">
        <v>38</v>
      </c>
      <c r="B69" s="83"/>
      <c r="C69" s="83"/>
      <c r="D69" s="83"/>
      <c r="E69" s="140"/>
      <c r="F69" s="152">
        <v>20000</v>
      </c>
      <c r="G69" s="135"/>
      <c r="H69" s="133"/>
      <c r="I69" s="63">
        <v>0.05</v>
      </c>
      <c r="J69" s="134"/>
      <c r="K69" s="133"/>
      <c r="L69" s="146">
        <f>F69*I69</f>
        <v>1000</v>
      </c>
      <c r="M69" s="147"/>
      <c r="N69" s="147"/>
      <c r="O69" s="148"/>
      <c r="P69" s="28"/>
      <c r="Q69" s="28"/>
      <c r="R69" s="28"/>
      <c r="S69" s="28"/>
      <c r="T69" s="28"/>
      <c r="U69" s="28"/>
      <c r="V69" s="28"/>
      <c r="W69" s="28"/>
      <c r="X69" s="28"/>
      <c r="Y69" s="28"/>
      <c r="Z69" s="28"/>
      <c r="AA69" s="28"/>
      <c r="AB69" s="28"/>
      <c r="AC69" s="28"/>
      <c r="AD69" s="28"/>
      <c r="AE69" s="28"/>
      <c r="AF69" s="28"/>
      <c r="AG69" s="28"/>
      <c r="AH69" s="28"/>
      <c r="AI69" s="28"/>
      <c r="AJ69" s="28"/>
      <c r="AK69" s="28"/>
      <c r="AL69" s="28"/>
      <c r="AM69" s="28"/>
    </row>
    <row r="70" spans="1:39" ht="14.15" customHeight="1">
      <c r="A70" s="137" t="s">
        <v>39</v>
      </c>
      <c r="B70" s="83"/>
      <c r="C70" s="83"/>
      <c r="D70" s="83"/>
      <c r="E70" s="140"/>
      <c r="F70" s="152">
        <v>50000</v>
      </c>
      <c r="G70" s="135"/>
      <c r="H70" s="133"/>
      <c r="I70" s="63">
        <v>0.05</v>
      </c>
      <c r="J70" s="134"/>
      <c r="K70" s="133"/>
      <c r="L70" s="88">
        <f>F70*I70</f>
        <v>2500</v>
      </c>
      <c r="M70" s="89"/>
      <c r="N70" s="89"/>
      <c r="O70" s="90"/>
      <c r="P70" s="28"/>
      <c r="Q70" s="28"/>
      <c r="R70" s="28"/>
      <c r="S70" s="28"/>
      <c r="T70" s="28"/>
      <c r="U70" s="28"/>
      <c r="V70" s="28"/>
      <c r="W70" s="28"/>
      <c r="X70" s="28"/>
      <c r="Y70" s="28"/>
      <c r="Z70" s="28"/>
      <c r="AA70" s="28"/>
      <c r="AB70" s="28"/>
      <c r="AC70" s="28"/>
      <c r="AD70" s="28"/>
      <c r="AE70" s="28"/>
      <c r="AF70" s="28"/>
      <c r="AG70" s="28"/>
      <c r="AH70" s="28"/>
      <c r="AI70" s="28"/>
      <c r="AJ70" s="28"/>
      <c r="AK70" s="28"/>
      <c r="AL70" s="28"/>
      <c r="AM70" s="28"/>
    </row>
    <row r="71" spans="1:39" ht="13" customHeight="1">
      <c r="A71" s="137" t="s">
        <v>40</v>
      </c>
      <c r="B71" s="83"/>
      <c r="C71" s="83"/>
      <c r="D71" s="83"/>
      <c r="E71" s="140"/>
      <c r="F71" s="134">
        <v>0</v>
      </c>
      <c r="G71" s="135"/>
      <c r="H71" s="133"/>
      <c r="I71" s="63">
        <v>0.26</v>
      </c>
      <c r="J71" s="134"/>
      <c r="K71" s="133"/>
      <c r="L71" s="153">
        <f>F71*I71</f>
        <v>0</v>
      </c>
      <c r="M71" s="154"/>
      <c r="N71" s="154"/>
      <c r="O71" s="155"/>
      <c r="P71" s="28"/>
      <c r="Q71" s="28"/>
      <c r="R71" s="28"/>
      <c r="S71" s="28"/>
      <c r="T71" s="28"/>
      <c r="U71" s="28"/>
      <c r="V71" s="28"/>
      <c r="W71" s="28"/>
      <c r="X71" s="28"/>
      <c r="Y71" s="28"/>
      <c r="Z71" s="28"/>
      <c r="AA71" s="28"/>
      <c r="AB71" s="28"/>
      <c r="AC71" s="28"/>
      <c r="AD71" s="28"/>
      <c r="AE71" s="28"/>
      <c r="AF71" s="28"/>
      <c r="AG71" s="28"/>
      <c r="AH71" s="28"/>
      <c r="AI71" s="28"/>
      <c r="AJ71" s="28"/>
      <c r="AK71" s="28"/>
      <c r="AL71" s="28"/>
      <c r="AM71" s="28"/>
    </row>
    <row r="72" spans="1:39" ht="12" customHeight="1">
      <c r="A72" s="137" t="s">
        <v>41</v>
      </c>
      <c r="B72" s="83"/>
      <c r="C72" s="83"/>
      <c r="D72" s="83"/>
      <c r="E72" s="140"/>
      <c r="F72" s="152">
        <v>5000</v>
      </c>
      <c r="G72" s="135"/>
      <c r="H72" s="133"/>
      <c r="I72" s="63">
        <v>0.05</v>
      </c>
      <c r="J72" s="134"/>
      <c r="K72" s="133"/>
      <c r="L72" s="146">
        <f>F72*I72</f>
        <v>250</v>
      </c>
      <c r="M72" s="147"/>
      <c r="N72" s="147"/>
      <c r="O72" s="148"/>
      <c r="P72" s="28"/>
      <c r="Q72" s="28"/>
      <c r="R72" s="28"/>
      <c r="S72" s="28"/>
      <c r="T72" s="28"/>
      <c r="U72" s="28"/>
      <c r="V72" s="28"/>
      <c r="W72" s="28"/>
      <c r="X72" s="28"/>
      <c r="Y72" s="28"/>
      <c r="Z72" s="28"/>
      <c r="AA72" s="28"/>
      <c r="AB72" s="28"/>
      <c r="AC72" s="28"/>
      <c r="AD72" s="28"/>
      <c r="AE72" s="28"/>
      <c r="AF72" s="28"/>
      <c r="AG72" s="28"/>
      <c r="AH72" s="28"/>
      <c r="AI72" s="28"/>
      <c r="AJ72" s="28"/>
      <c r="AK72" s="28"/>
      <c r="AL72" s="28"/>
      <c r="AM72" s="28"/>
    </row>
    <row r="73" spans="1:39" ht="13" customHeight="1">
      <c r="A73" s="137" t="s">
        <v>42</v>
      </c>
      <c r="B73" s="83"/>
      <c r="C73" s="83"/>
      <c r="D73" s="83"/>
      <c r="E73" s="140"/>
      <c r="F73" s="152">
        <v>0</v>
      </c>
      <c r="G73" s="135"/>
      <c r="H73" s="133"/>
      <c r="I73" s="64">
        <v>0</v>
      </c>
      <c r="J73" s="134"/>
      <c r="K73" s="133"/>
      <c r="L73" s="146">
        <v>0</v>
      </c>
      <c r="M73" s="147"/>
      <c r="N73" s="147"/>
      <c r="O73" s="148"/>
      <c r="P73" s="28"/>
      <c r="Q73" s="28"/>
      <c r="R73" s="28"/>
      <c r="S73" s="28"/>
      <c r="T73" s="28"/>
      <c r="U73" s="28"/>
      <c r="V73" s="28"/>
      <c r="W73" s="28"/>
      <c r="X73" s="28"/>
      <c r="Y73" s="28"/>
      <c r="Z73" s="28"/>
      <c r="AA73" s="28"/>
      <c r="AB73" s="28"/>
      <c r="AC73" s="28"/>
      <c r="AD73" s="28"/>
      <c r="AE73" s="28"/>
      <c r="AF73" s="28"/>
      <c r="AG73" s="28"/>
      <c r="AH73" s="28"/>
      <c r="AI73" s="28"/>
      <c r="AJ73" s="28"/>
      <c r="AK73" s="28"/>
      <c r="AL73" s="28"/>
      <c r="AM73" s="28"/>
    </row>
    <row r="74" spans="1:39" ht="13" customHeight="1">
      <c r="A74" s="101" t="s">
        <v>43</v>
      </c>
      <c r="B74" s="102"/>
      <c r="C74" s="102"/>
      <c r="D74" s="102"/>
      <c r="E74" s="102"/>
      <c r="F74" s="102"/>
      <c r="G74" s="102"/>
      <c r="H74" s="102"/>
      <c r="I74" s="102"/>
      <c r="J74" s="102"/>
      <c r="K74" s="111"/>
      <c r="L74" s="149">
        <f>SUM(L69:O72)</f>
        <v>3750</v>
      </c>
      <c r="M74" s="150"/>
      <c r="N74" s="150"/>
      <c r="O74" s="151"/>
      <c r="P74" s="28"/>
      <c r="Q74" s="28"/>
      <c r="R74" s="28"/>
      <c r="S74" s="28"/>
      <c r="T74" s="28"/>
      <c r="U74" s="28"/>
      <c r="V74" s="28"/>
      <c r="W74" s="28"/>
      <c r="X74" s="28"/>
      <c r="Y74" s="28"/>
      <c r="Z74" s="28"/>
      <c r="AA74" s="28"/>
      <c r="AB74" s="28"/>
      <c r="AC74" s="28"/>
      <c r="AD74" s="28"/>
      <c r="AE74" s="28"/>
      <c r="AF74" s="28"/>
      <c r="AG74" s="28"/>
      <c r="AH74" s="28"/>
      <c r="AI74" s="28"/>
      <c r="AJ74" s="28"/>
      <c r="AK74" s="28"/>
      <c r="AL74" s="28"/>
      <c r="AM74" s="28"/>
    </row>
    <row r="75" spans="1:39" ht="13" customHeight="1">
      <c r="A75" s="80" t="s">
        <v>101</v>
      </c>
      <c r="B75" s="81"/>
      <c r="C75" s="81"/>
      <c r="D75" s="81"/>
      <c r="E75" s="81"/>
      <c r="F75" s="81"/>
      <c r="G75" s="81"/>
      <c r="H75" s="81"/>
      <c r="I75" s="81"/>
      <c r="J75" s="54"/>
      <c r="K75" s="54"/>
      <c r="L75" s="134"/>
      <c r="M75" s="135"/>
      <c r="N75" s="135"/>
      <c r="O75" s="136"/>
      <c r="P75" s="28"/>
      <c r="Q75" s="28"/>
      <c r="R75" s="28"/>
      <c r="S75" s="28"/>
      <c r="T75" s="28"/>
      <c r="U75" s="28"/>
      <c r="V75" s="28"/>
      <c r="W75" s="28"/>
      <c r="X75" s="28"/>
      <c r="Y75" s="28"/>
      <c r="Z75" s="28"/>
      <c r="AA75" s="28"/>
      <c r="AB75" s="28"/>
      <c r="AC75" s="28"/>
      <c r="AD75" s="28"/>
      <c r="AE75" s="28"/>
      <c r="AF75" s="28"/>
      <c r="AG75" s="28"/>
      <c r="AH75" s="28"/>
      <c r="AI75" s="28"/>
      <c r="AJ75" s="28"/>
      <c r="AK75" s="28"/>
      <c r="AL75" s="28"/>
      <c r="AM75" s="28"/>
    </row>
    <row r="76" spans="1:39" ht="14.15" customHeight="1">
      <c r="A76" s="141" t="s">
        <v>44</v>
      </c>
      <c r="B76" s="142"/>
      <c r="C76" s="143" t="s">
        <v>45</v>
      </c>
      <c r="D76" s="142"/>
      <c r="E76" s="139" t="s">
        <v>46</v>
      </c>
      <c r="F76" s="83"/>
      <c r="G76" s="140"/>
      <c r="H76" s="139" t="s">
        <v>47</v>
      </c>
      <c r="I76" s="140"/>
      <c r="J76" s="143" t="s">
        <v>48</v>
      </c>
      <c r="K76" s="142"/>
      <c r="L76" s="134"/>
      <c r="M76" s="135"/>
      <c r="N76" s="135"/>
      <c r="O76" s="136"/>
      <c r="P76" s="28"/>
      <c r="Q76" s="28"/>
      <c r="R76" s="28"/>
      <c r="S76" s="28"/>
      <c r="T76" s="28"/>
      <c r="U76" s="28"/>
      <c r="V76" s="28"/>
      <c r="W76" s="28"/>
      <c r="X76" s="28"/>
      <c r="Y76" s="28"/>
      <c r="Z76" s="28"/>
      <c r="AA76" s="28"/>
      <c r="AB76" s="28"/>
      <c r="AC76" s="28"/>
      <c r="AD76" s="28"/>
      <c r="AE76" s="28"/>
      <c r="AF76" s="28"/>
      <c r="AG76" s="28"/>
      <c r="AH76" s="28"/>
      <c r="AI76" s="28"/>
      <c r="AJ76" s="28"/>
      <c r="AK76" s="28"/>
      <c r="AL76" s="28"/>
      <c r="AM76" s="28"/>
    </row>
    <row r="77" spans="1:39" ht="13" customHeight="1">
      <c r="A77" s="132"/>
      <c r="B77" s="133"/>
      <c r="C77" s="134"/>
      <c r="D77" s="133"/>
      <c r="E77" s="134"/>
      <c r="F77" s="135"/>
      <c r="G77" s="133"/>
      <c r="H77" s="134"/>
      <c r="I77" s="133"/>
      <c r="J77" s="59"/>
      <c r="K77" s="60"/>
      <c r="L77" s="134"/>
      <c r="M77" s="135"/>
      <c r="N77" s="135"/>
      <c r="O77" s="136"/>
      <c r="P77" s="28"/>
      <c r="Q77" s="28"/>
      <c r="R77" s="28"/>
      <c r="S77" s="28"/>
      <c r="T77" s="28"/>
      <c r="U77" s="28"/>
      <c r="V77" s="28"/>
      <c r="W77" s="28"/>
      <c r="X77" s="28"/>
      <c r="Y77" s="28"/>
      <c r="Z77" s="28"/>
      <c r="AA77" s="28"/>
      <c r="AB77" s="28"/>
      <c r="AC77" s="28"/>
      <c r="AD77" s="28"/>
      <c r="AE77" s="28"/>
      <c r="AF77" s="28"/>
      <c r="AG77" s="28"/>
      <c r="AH77" s="28"/>
      <c r="AI77" s="28"/>
      <c r="AJ77" s="28"/>
      <c r="AK77" s="28"/>
      <c r="AL77" s="28"/>
      <c r="AM77" s="28"/>
    </row>
    <row r="78" spans="1:39" ht="13" customHeight="1">
      <c r="A78" s="132"/>
      <c r="B78" s="133"/>
      <c r="C78" s="134"/>
      <c r="D78" s="133"/>
      <c r="E78" s="134"/>
      <c r="F78" s="135"/>
      <c r="G78" s="133"/>
      <c r="H78" s="134"/>
      <c r="I78" s="133"/>
      <c r="J78" s="59"/>
      <c r="K78" s="60"/>
      <c r="L78" s="54"/>
      <c r="M78" s="54"/>
      <c r="N78" s="54"/>
      <c r="O78" s="57"/>
      <c r="P78" s="28"/>
      <c r="Q78" s="28"/>
      <c r="R78" s="28"/>
      <c r="S78" s="28"/>
      <c r="T78" s="28"/>
      <c r="U78" s="28"/>
      <c r="V78" s="28"/>
      <c r="W78" s="28"/>
      <c r="X78" s="28"/>
      <c r="Y78" s="28"/>
      <c r="Z78" s="28"/>
      <c r="AA78" s="28"/>
      <c r="AB78" s="28"/>
      <c r="AC78" s="28"/>
      <c r="AD78" s="28"/>
      <c r="AE78" s="28"/>
      <c r="AF78" s="28"/>
      <c r="AG78" s="28"/>
      <c r="AH78" s="28"/>
      <c r="AI78" s="28"/>
      <c r="AJ78" s="28"/>
      <c r="AK78" s="28"/>
      <c r="AL78" s="28"/>
      <c r="AM78" s="28"/>
    </row>
    <row r="79" spans="1:39" ht="12" customHeight="1">
      <c r="A79" s="101" t="s">
        <v>50</v>
      </c>
      <c r="B79" s="102"/>
      <c r="C79" s="102"/>
      <c r="D79" s="102"/>
      <c r="E79" s="102"/>
      <c r="F79" s="102"/>
      <c r="G79" s="54"/>
      <c r="H79" s="54"/>
      <c r="I79" s="54"/>
      <c r="J79" s="54"/>
      <c r="K79" s="54"/>
      <c r="L79" s="55"/>
      <c r="M79" s="143" t="s">
        <v>49</v>
      </c>
      <c r="N79" s="144"/>
      <c r="O79" s="145"/>
      <c r="P79" s="28"/>
      <c r="Q79" s="28"/>
      <c r="R79" s="28"/>
      <c r="S79" s="28"/>
      <c r="T79" s="28"/>
      <c r="U79" s="28"/>
      <c r="V79" s="28"/>
      <c r="W79" s="28"/>
      <c r="X79" s="28"/>
      <c r="Y79" s="28"/>
      <c r="Z79" s="28"/>
      <c r="AA79" s="28"/>
      <c r="AB79" s="28"/>
      <c r="AC79" s="28"/>
      <c r="AD79" s="28"/>
      <c r="AE79" s="28"/>
      <c r="AF79" s="28"/>
      <c r="AG79" s="28"/>
      <c r="AH79" s="28"/>
      <c r="AI79" s="28"/>
      <c r="AJ79" s="28"/>
      <c r="AK79" s="28"/>
      <c r="AL79" s="28"/>
      <c r="AM79" s="28"/>
    </row>
    <row r="80" spans="1:39" ht="12" customHeight="1">
      <c r="A80" s="137" t="s">
        <v>51</v>
      </c>
      <c r="B80" s="83"/>
      <c r="C80" s="83"/>
      <c r="D80" s="83"/>
      <c r="E80" s="140"/>
      <c r="F80" s="139" t="s">
        <v>52</v>
      </c>
      <c r="G80" s="83"/>
      <c r="H80" s="140"/>
      <c r="I80" s="65" t="s">
        <v>53</v>
      </c>
      <c r="J80" s="139" t="s">
        <v>54</v>
      </c>
      <c r="K80" s="140"/>
      <c r="L80" s="82" t="s">
        <v>102</v>
      </c>
      <c r="M80" s="83"/>
      <c r="N80" s="83"/>
      <c r="O80" s="84"/>
      <c r="P80" s="28"/>
      <c r="Q80" s="28"/>
      <c r="R80" s="28"/>
      <c r="S80" s="28"/>
      <c r="T80" s="28"/>
      <c r="U80" s="28"/>
      <c r="V80" s="28"/>
      <c r="W80" s="28"/>
      <c r="X80" s="28"/>
      <c r="Y80" s="28"/>
      <c r="Z80" s="28"/>
      <c r="AA80" s="28"/>
      <c r="AB80" s="28"/>
      <c r="AC80" s="28"/>
      <c r="AD80" s="28"/>
      <c r="AE80" s="28"/>
      <c r="AF80" s="28"/>
      <c r="AG80" s="28"/>
      <c r="AH80" s="28"/>
      <c r="AI80" s="28"/>
      <c r="AJ80" s="28"/>
      <c r="AK80" s="28"/>
      <c r="AL80" s="28"/>
      <c r="AM80" s="28"/>
    </row>
    <row r="81" spans="1:39" ht="15" customHeight="1">
      <c r="A81" s="132"/>
      <c r="B81" s="135"/>
      <c r="C81" s="135"/>
      <c r="D81" s="135"/>
      <c r="E81" s="133"/>
      <c r="F81" s="134"/>
      <c r="G81" s="135"/>
      <c r="H81" s="133"/>
      <c r="I81" s="64"/>
      <c r="J81" s="134"/>
      <c r="K81" s="133"/>
      <c r="L81" s="66"/>
      <c r="M81" s="134"/>
      <c r="N81" s="135"/>
      <c r="O81" s="136"/>
      <c r="P81" s="28"/>
      <c r="Q81" s="28"/>
      <c r="R81" s="28"/>
      <c r="S81" s="28"/>
      <c r="T81" s="28"/>
      <c r="U81" s="28"/>
      <c r="V81" s="28"/>
      <c r="W81" s="28"/>
      <c r="X81" s="28"/>
      <c r="Y81" s="28"/>
      <c r="Z81" s="28"/>
      <c r="AA81" s="28"/>
      <c r="AB81" s="28"/>
      <c r="AC81" s="28"/>
      <c r="AD81" s="28"/>
      <c r="AE81" s="28"/>
      <c r="AF81" s="28"/>
      <c r="AG81" s="28"/>
      <c r="AH81" s="28"/>
      <c r="AI81" s="28"/>
      <c r="AJ81" s="28"/>
      <c r="AK81" s="28"/>
      <c r="AL81" s="28"/>
      <c r="AM81" s="28"/>
    </row>
    <row r="82" spans="1:39" ht="15" customHeight="1">
      <c r="A82" s="101" t="s">
        <v>55</v>
      </c>
      <c r="B82" s="102"/>
      <c r="C82" s="102"/>
      <c r="D82" s="102"/>
      <c r="E82" s="102"/>
      <c r="F82" s="102"/>
      <c r="G82" s="102"/>
      <c r="H82" s="102"/>
      <c r="I82" s="102"/>
      <c r="J82" s="54"/>
      <c r="K82" s="54"/>
      <c r="L82" s="54"/>
      <c r="M82" s="54"/>
      <c r="N82" s="54"/>
      <c r="O82" s="57"/>
      <c r="P82" s="28"/>
      <c r="Q82" s="28"/>
      <c r="R82" s="28"/>
      <c r="S82" s="28"/>
      <c r="T82" s="28"/>
      <c r="U82" s="28"/>
      <c r="V82" s="28"/>
      <c r="W82" s="28"/>
      <c r="X82" s="28"/>
      <c r="Y82" s="28"/>
      <c r="Z82" s="28"/>
      <c r="AA82" s="28"/>
      <c r="AB82" s="28"/>
      <c r="AC82" s="28"/>
      <c r="AD82" s="28"/>
      <c r="AE82" s="28"/>
      <c r="AF82" s="28"/>
      <c r="AG82" s="28"/>
      <c r="AH82" s="28"/>
      <c r="AI82" s="28"/>
      <c r="AJ82" s="28"/>
      <c r="AK82" s="28"/>
      <c r="AL82" s="28"/>
      <c r="AM82" s="28"/>
    </row>
    <row r="83" spans="1:39" ht="13" customHeight="1">
      <c r="A83" s="137" t="s">
        <v>56</v>
      </c>
      <c r="B83" s="140"/>
      <c r="C83" s="139" t="s">
        <v>57</v>
      </c>
      <c r="D83" s="83"/>
      <c r="E83" s="140"/>
      <c r="F83" s="139" t="s">
        <v>58</v>
      </c>
      <c r="G83" s="83"/>
      <c r="H83" s="140"/>
      <c r="I83" s="139" t="s">
        <v>59</v>
      </c>
      <c r="J83" s="83"/>
      <c r="K83" s="140"/>
      <c r="L83" s="139" t="s">
        <v>60</v>
      </c>
      <c r="M83" s="83"/>
      <c r="N83" s="83"/>
      <c r="O83" s="84"/>
      <c r="P83" s="28"/>
      <c r="Q83" s="28"/>
      <c r="R83" s="28"/>
      <c r="S83" s="28"/>
      <c r="T83" s="28"/>
      <c r="U83" s="28"/>
      <c r="V83" s="28"/>
      <c r="W83" s="28"/>
      <c r="X83" s="28"/>
      <c r="Y83" s="28"/>
      <c r="Z83" s="28"/>
      <c r="AA83" s="28"/>
      <c r="AB83" s="28"/>
      <c r="AC83" s="28"/>
      <c r="AD83" s="28"/>
      <c r="AE83" s="28"/>
      <c r="AF83" s="28"/>
      <c r="AG83" s="28"/>
      <c r="AH83" s="28"/>
      <c r="AI83" s="28"/>
      <c r="AJ83" s="28"/>
      <c r="AK83" s="28"/>
      <c r="AL83" s="28"/>
      <c r="AM83" s="28"/>
    </row>
    <row r="84" spans="1:39" ht="37" customHeight="1">
      <c r="A84" s="132"/>
      <c r="B84" s="133"/>
      <c r="C84" s="134"/>
      <c r="D84" s="135"/>
      <c r="E84" s="133"/>
      <c r="F84" s="134"/>
      <c r="G84" s="135"/>
      <c r="H84" s="133"/>
      <c r="I84" s="134"/>
      <c r="J84" s="135"/>
      <c r="K84" s="133"/>
      <c r="L84" s="134"/>
      <c r="M84" s="135"/>
      <c r="N84" s="135"/>
      <c r="O84" s="136"/>
      <c r="P84" s="28"/>
      <c r="Q84" s="28"/>
      <c r="R84" s="28"/>
      <c r="S84" s="28"/>
      <c r="T84" s="28"/>
      <c r="U84" s="28"/>
      <c r="V84" s="28"/>
      <c r="W84" s="28"/>
      <c r="X84" s="28"/>
      <c r="Y84" s="28"/>
      <c r="Z84" s="28"/>
      <c r="AA84" s="28"/>
      <c r="AB84" s="28"/>
      <c r="AC84" s="28"/>
      <c r="AD84" s="28"/>
      <c r="AE84" s="28"/>
      <c r="AF84" s="28"/>
      <c r="AG84" s="28"/>
      <c r="AH84" s="28"/>
      <c r="AI84" s="28"/>
      <c r="AJ84" s="28"/>
      <c r="AK84" s="28"/>
      <c r="AL84" s="28"/>
      <c r="AM84" s="28"/>
    </row>
    <row r="85" spans="1:39" ht="15" customHeight="1">
      <c r="A85" s="132"/>
      <c r="B85" s="133"/>
      <c r="C85" s="134"/>
      <c r="D85" s="135"/>
      <c r="E85" s="133"/>
      <c r="F85" s="134"/>
      <c r="G85" s="135"/>
      <c r="H85" s="133"/>
      <c r="I85" s="134"/>
      <c r="J85" s="135"/>
      <c r="K85" s="133"/>
      <c r="L85" s="54"/>
      <c r="M85" s="54"/>
      <c r="N85" s="54"/>
      <c r="O85" s="57"/>
      <c r="P85" s="28"/>
      <c r="Q85" s="28"/>
      <c r="R85" s="28"/>
      <c r="S85" s="28"/>
      <c r="T85" s="28"/>
      <c r="U85" s="28"/>
      <c r="V85" s="28"/>
      <c r="W85" s="28"/>
      <c r="X85" s="28"/>
      <c r="Y85" s="28"/>
      <c r="Z85" s="28"/>
      <c r="AA85" s="28"/>
      <c r="AB85" s="28"/>
      <c r="AC85" s="28"/>
      <c r="AD85" s="28"/>
      <c r="AE85" s="28"/>
      <c r="AF85" s="28"/>
      <c r="AG85" s="28"/>
      <c r="AH85" s="28"/>
      <c r="AI85" s="28"/>
      <c r="AJ85" s="28"/>
      <c r="AK85" s="28"/>
      <c r="AL85" s="28"/>
      <c r="AM85" s="28"/>
    </row>
    <row r="86" spans="1:39" ht="15" customHeight="1">
      <c r="A86" s="132"/>
      <c r="B86" s="133"/>
      <c r="C86" s="134"/>
      <c r="D86" s="135"/>
      <c r="E86" s="133"/>
      <c r="F86" s="134"/>
      <c r="G86" s="135"/>
      <c r="H86" s="133"/>
      <c r="I86" s="134"/>
      <c r="J86" s="135"/>
      <c r="K86" s="133"/>
      <c r="L86" s="139"/>
      <c r="M86" s="83"/>
      <c r="N86" s="83"/>
      <c r="O86" s="84"/>
      <c r="P86" s="28"/>
      <c r="Q86" s="28"/>
      <c r="R86" s="28"/>
      <c r="S86" s="28"/>
      <c r="T86" s="28"/>
      <c r="U86" s="28"/>
      <c r="V86" s="28"/>
      <c r="W86" s="28"/>
      <c r="X86" s="28"/>
      <c r="Y86" s="28"/>
      <c r="Z86" s="28"/>
      <c r="AA86" s="28"/>
      <c r="AB86" s="28"/>
      <c r="AC86" s="28"/>
      <c r="AD86" s="28"/>
      <c r="AE86" s="28"/>
      <c r="AF86" s="28"/>
      <c r="AG86" s="28"/>
      <c r="AH86" s="28"/>
      <c r="AI86" s="28"/>
      <c r="AJ86" s="28"/>
      <c r="AK86" s="28"/>
      <c r="AL86" s="28"/>
      <c r="AM86" s="28"/>
    </row>
    <row r="87" spans="1:39" ht="15" customHeight="1">
      <c r="A87" s="137" t="s">
        <v>61</v>
      </c>
      <c r="B87" s="83"/>
      <c r="C87" s="83"/>
      <c r="D87" s="83"/>
      <c r="E87" s="83"/>
      <c r="F87" s="83"/>
      <c r="G87" s="83"/>
      <c r="H87" s="83"/>
      <c r="I87" s="83"/>
      <c r="J87" s="58"/>
      <c r="K87" s="58"/>
      <c r="L87" s="134"/>
      <c r="M87" s="135"/>
      <c r="N87" s="135"/>
      <c r="O87" s="136"/>
      <c r="P87" s="28"/>
      <c r="Q87" s="28"/>
      <c r="R87" s="28"/>
      <c r="S87" s="28"/>
      <c r="T87" s="28"/>
      <c r="U87" s="28"/>
      <c r="V87" s="28"/>
      <c r="W87" s="28"/>
      <c r="X87" s="28"/>
      <c r="Y87" s="28"/>
      <c r="Z87" s="28"/>
      <c r="AA87" s="28"/>
      <c r="AB87" s="28"/>
      <c r="AC87" s="28"/>
      <c r="AD87" s="28"/>
      <c r="AE87" s="28"/>
      <c r="AF87" s="28"/>
      <c r="AG87" s="28"/>
      <c r="AH87" s="28"/>
      <c r="AI87" s="28"/>
      <c r="AJ87" s="28"/>
      <c r="AK87" s="28"/>
      <c r="AL87" s="28"/>
      <c r="AM87" s="28"/>
    </row>
    <row r="88" spans="1:39" ht="15" customHeight="1">
      <c r="A88" s="85" t="s">
        <v>62</v>
      </c>
      <c r="B88" s="86"/>
      <c r="C88" s="86"/>
      <c r="D88" s="86"/>
      <c r="E88" s="86"/>
      <c r="F88" s="86"/>
      <c r="G88" s="86"/>
      <c r="H88" s="86"/>
      <c r="I88" s="86"/>
      <c r="J88" s="86"/>
      <c r="K88" s="86"/>
      <c r="L88" s="86"/>
      <c r="M88" s="86"/>
      <c r="N88" s="86"/>
      <c r="O88" s="87"/>
      <c r="P88" s="28"/>
      <c r="Q88" s="28"/>
      <c r="R88" s="28"/>
      <c r="S88" s="28"/>
      <c r="T88" s="28"/>
      <c r="U88" s="28"/>
      <c r="V88" s="28"/>
      <c r="W88" s="28"/>
      <c r="X88" s="28"/>
      <c r="Y88" s="28"/>
      <c r="Z88" s="28"/>
      <c r="AA88" s="28"/>
      <c r="AB88" s="28"/>
      <c r="AC88" s="28"/>
      <c r="AD88" s="28"/>
      <c r="AE88" s="28"/>
      <c r="AF88" s="28"/>
      <c r="AG88" s="28"/>
      <c r="AH88" s="28"/>
      <c r="AI88" s="28"/>
      <c r="AJ88" s="28"/>
      <c r="AK88" s="28"/>
      <c r="AL88" s="28"/>
      <c r="AM88" s="28"/>
    </row>
    <row r="89" spans="1:39" ht="91.5" customHeight="1">
      <c r="A89" s="75" t="s">
        <v>83</v>
      </c>
      <c r="B89" s="76"/>
      <c r="C89" s="76"/>
      <c r="D89" s="76"/>
      <c r="E89" s="76"/>
      <c r="F89" s="76"/>
      <c r="G89" s="76"/>
      <c r="H89" s="76"/>
      <c r="I89" s="76"/>
      <c r="J89" s="76"/>
      <c r="K89" s="138"/>
      <c r="L89" s="134"/>
      <c r="M89" s="135"/>
      <c r="N89" s="135"/>
      <c r="O89" s="136"/>
      <c r="P89" s="28"/>
      <c r="Q89" s="28"/>
      <c r="R89" s="28"/>
      <c r="S89" s="28"/>
      <c r="T89" s="28"/>
      <c r="U89" s="28"/>
      <c r="V89" s="28"/>
      <c r="W89" s="28"/>
      <c r="X89" s="28"/>
      <c r="Y89" s="28"/>
      <c r="Z89" s="28"/>
      <c r="AA89" s="28"/>
      <c r="AB89" s="28"/>
      <c r="AC89" s="28"/>
      <c r="AD89" s="28"/>
      <c r="AE89" s="28"/>
      <c r="AF89" s="28"/>
      <c r="AG89" s="28"/>
      <c r="AH89" s="28"/>
      <c r="AI89" s="28"/>
      <c r="AJ89" s="28"/>
      <c r="AK89" s="28"/>
      <c r="AL89" s="28"/>
      <c r="AM89" s="28"/>
    </row>
    <row r="90" spans="1:39" ht="15" customHeight="1" thickBot="1">
      <c r="A90" s="91" t="s">
        <v>72</v>
      </c>
      <c r="B90" s="92"/>
      <c r="C90" s="92"/>
      <c r="D90" s="92"/>
      <c r="E90" s="92"/>
      <c r="F90" s="92"/>
      <c r="G90" s="92"/>
      <c r="H90" s="92"/>
      <c r="I90" s="92"/>
      <c r="J90" s="92"/>
      <c r="K90" s="92"/>
      <c r="L90" s="67"/>
      <c r="M90" s="67"/>
      <c r="N90" s="67"/>
      <c r="O90" s="68"/>
      <c r="P90" s="28"/>
      <c r="Q90" s="28"/>
      <c r="R90" s="28"/>
      <c r="S90" s="28"/>
      <c r="T90" s="28"/>
      <c r="U90" s="28"/>
      <c r="V90" s="28"/>
      <c r="W90" s="28"/>
      <c r="X90" s="28"/>
      <c r="Y90" s="28"/>
      <c r="Z90" s="28"/>
      <c r="AA90" s="28"/>
      <c r="AB90" s="28"/>
      <c r="AC90" s="28"/>
      <c r="AD90" s="28"/>
      <c r="AE90" s="28"/>
      <c r="AF90" s="28"/>
      <c r="AG90" s="28"/>
      <c r="AH90" s="28"/>
      <c r="AI90" s="28"/>
      <c r="AJ90" s="28"/>
      <c r="AK90" s="28"/>
      <c r="AL90" s="28"/>
      <c r="AM90" s="28"/>
    </row>
    <row r="91" spans="1:39" ht="15" customHeight="1">
      <c r="A91" s="69"/>
      <c r="B91" s="70"/>
      <c r="C91" s="70"/>
      <c r="D91" s="70"/>
      <c r="E91" s="70"/>
      <c r="F91" s="70"/>
      <c r="G91" s="70"/>
      <c r="H91" s="70"/>
      <c r="I91" s="70"/>
      <c r="J91" s="70"/>
      <c r="K91" s="70"/>
      <c r="L91" s="71"/>
      <c r="M91" s="71"/>
      <c r="N91" s="71"/>
      <c r="O91" s="71"/>
      <c r="P91" s="28"/>
      <c r="Q91" s="28"/>
      <c r="R91" s="28"/>
      <c r="S91" s="28"/>
      <c r="T91" s="28"/>
      <c r="U91" s="28"/>
      <c r="V91" s="28"/>
      <c r="W91" s="28"/>
      <c r="X91" s="28"/>
      <c r="Y91" s="28"/>
      <c r="Z91" s="28"/>
      <c r="AA91" s="28"/>
      <c r="AB91" s="28"/>
      <c r="AC91" s="28"/>
      <c r="AD91" s="28"/>
      <c r="AE91" s="28"/>
      <c r="AF91" s="28"/>
      <c r="AG91" s="28"/>
      <c r="AH91" s="28"/>
      <c r="AI91" s="28"/>
      <c r="AJ91" s="28"/>
      <c r="AK91" s="28"/>
      <c r="AL91" s="28"/>
      <c r="AM91" s="28"/>
    </row>
    <row r="92" spans="1:39" ht="13" customHeight="1">
      <c r="A92" s="72" t="s">
        <v>63</v>
      </c>
      <c r="B92" s="40"/>
      <c r="C92" s="40"/>
      <c r="D92" s="40"/>
      <c r="E92" s="40"/>
      <c r="F92" s="40"/>
      <c r="G92" s="40"/>
      <c r="H92" s="40"/>
      <c r="I92" s="40"/>
      <c r="J92" s="40"/>
      <c r="K92" s="40"/>
      <c r="L92" s="73"/>
      <c r="M92" s="73"/>
      <c r="N92" s="73"/>
      <c r="O92" s="73"/>
      <c r="P92" s="28"/>
      <c r="Q92" s="28"/>
      <c r="R92" s="28"/>
      <c r="S92" s="28"/>
      <c r="T92" s="28"/>
      <c r="U92" s="28"/>
      <c r="V92" s="28"/>
      <c r="W92" s="28"/>
      <c r="X92" s="28"/>
      <c r="Y92" s="28"/>
      <c r="Z92" s="28"/>
      <c r="AA92" s="28"/>
      <c r="AB92" s="28"/>
      <c r="AC92" s="28"/>
      <c r="AD92" s="28"/>
      <c r="AE92" s="28"/>
      <c r="AF92" s="28"/>
      <c r="AG92" s="28"/>
      <c r="AH92" s="28"/>
      <c r="AI92" s="28"/>
      <c r="AJ92" s="28"/>
      <c r="AK92" s="28"/>
      <c r="AL92" s="28"/>
      <c r="AM92" s="28"/>
    </row>
    <row r="93" spans="1:39" ht="14.15" customHeight="1">
      <c r="A93" s="74" t="s">
        <v>82</v>
      </c>
      <c r="B93" s="74"/>
      <c r="C93" s="74"/>
      <c r="D93" s="74"/>
      <c r="E93" s="74"/>
      <c r="F93" s="74"/>
      <c r="G93" s="74"/>
      <c r="H93" s="74"/>
      <c r="I93" s="74"/>
      <c r="J93" s="74"/>
      <c r="K93" s="74"/>
      <c r="L93" s="1"/>
      <c r="M93" s="1"/>
      <c r="N93" s="40"/>
      <c r="O93" s="1"/>
      <c r="P93" s="28"/>
      <c r="Q93" s="28"/>
      <c r="R93" s="28"/>
      <c r="S93" s="28"/>
      <c r="T93" s="28"/>
      <c r="U93" s="28"/>
      <c r="V93" s="28"/>
      <c r="W93" s="28"/>
      <c r="X93" s="28"/>
      <c r="Y93" s="28"/>
      <c r="Z93" s="28"/>
      <c r="AA93" s="28"/>
      <c r="AB93" s="28"/>
      <c r="AC93" s="28"/>
      <c r="AD93" s="28"/>
      <c r="AE93" s="28"/>
      <c r="AF93" s="28"/>
      <c r="AG93" s="28"/>
      <c r="AH93" s="28"/>
      <c r="AI93" s="28"/>
      <c r="AJ93" s="28"/>
      <c r="AK93" s="28"/>
      <c r="AL93" s="28"/>
      <c r="AM93" s="28"/>
    </row>
    <row r="94" spans="1:39" ht="13" customHeight="1">
      <c r="A94" s="28"/>
      <c r="B94" s="28"/>
      <c r="C94" s="28"/>
      <c r="D94" s="28"/>
      <c r="E94" s="28"/>
      <c r="F94" s="28"/>
      <c r="G94" s="28"/>
      <c r="H94" s="28"/>
      <c r="I94" s="28"/>
      <c r="J94" s="28"/>
      <c r="K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row>
    <row r="95" spans="1:39">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row>
    <row r="96" spans="1:39">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row>
    <row r="97" spans="1:39">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row>
    <row r="98" spans="1:39">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row>
    <row r="99" spans="1:39">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row>
    <row r="100" spans="1:39">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row>
    <row r="101" spans="1:39">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row>
    <row r="102" spans="1:39">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row>
    <row r="103" spans="1:39">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row>
    <row r="104" spans="1:39">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row>
    <row r="105" spans="1:39">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row>
    <row r="106" spans="1:39">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row>
    <row r="107" spans="1:39">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row>
    <row r="108" spans="1:39">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row>
    <row r="109" spans="1:39">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row>
    <row r="110" spans="1:39">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row>
    <row r="111" spans="1:39">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row>
    <row r="112" spans="1:39">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row>
    <row r="113" spans="1:39">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row>
    <row r="114" spans="1:39">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row>
    <row r="115" spans="1:39">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row>
    <row r="116" spans="1:39">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row>
    <row r="117" spans="1:39">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row>
    <row r="118" spans="1:39">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row>
    <row r="119" spans="1:39">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row>
    <row r="120" spans="1:39">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row>
    <row r="121" spans="1:39">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row>
    <row r="122" spans="1:39">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row>
    <row r="123" spans="1:39">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row>
    <row r="124" spans="1:39">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row>
    <row r="125" spans="1:39">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row>
    <row r="126" spans="1:39">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row>
    <row r="127" spans="1:39">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row>
    <row r="128" spans="1:39">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row>
    <row r="129" spans="1:39">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row>
    <row r="130" spans="1:39">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row>
    <row r="131" spans="1:39">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row>
    <row r="132" spans="1:39">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row>
    <row r="133" spans="1:39">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row>
    <row r="134" spans="1:39">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row>
    <row r="135" spans="1:39">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row>
    <row r="136" spans="1:39">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row>
    <row r="137" spans="1:39">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row>
    <row r="138" spans="1:39">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row>
    <row r="139" spans="1:39">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row>
    <row r="140" spans="1:39">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row>
    <row r="141" spans="1:39">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row>
    <row r="142" spans="1:39">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row>
    <row r="143" spans="1:39">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row>
    <row r="144" spans="1:39">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row>
    <row r="145" spans="1:39">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row>
    <row r="146" spans="1:39">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row>
    <row r="147" spans="1:39">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row>
    <row r="148" spans="1:39">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row>
    <row r="149" spans="1:39">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row>
    <row r="150" spans="1:39">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row>
    <row r="151" spans="1:39">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row>
    <row r="152" spans="1:39">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row>
    <row r="153" spans="1:39">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row>
    <row r="154" spans="1:39">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row>
    <row r="155" spans="1:39">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row>
    <row r="156" spans="1:39">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row>
    <row r="157" spans="1:39">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row>
    <row r="158" spans="1:39">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row>
    <row r="159" spans="1:39">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row>
    <row r="160" spans="1:39">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row>
    <row r="161" spans="1:39">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row>
    <row r="162" spans="1:39">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row>
    <row r="163" spans="1:39">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row>
    <row r="164" spans="1:39">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row>
    <row r="165" spans="1:39">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row>
    <row r="166" spans="1:39">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row>
    <row r="167" spans="1:39">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row>
    <row r="168" spans="1:39">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row>
    <row r="169" spans="1:39">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row>
    <row r="170" spans="1:39">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row>
    <row r="171" spans="1:39">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row>
    <row r="172" spans="1:39">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row>
    <row r="173" spans="1:39">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row>
    <row r="174" spans="1:39">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row>
    <row r="175" spans="1:39">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row>
    <row r="176" spans="1:39">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row>
    <row r="177" spans="1:39">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row>
    <row r="178" spans="1:39">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row>
    <row r="179" spans="1:39">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row>
    <row r="180" spans="1:39">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row>
    <row r="181" spans="1:39">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row>
    <row r="182" spans="1:39">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row>
    <row r="183" spans="1:39">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row>
    <row r="184" spans="1:39">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row>
    <row r="185" spans="1:39">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row>
    <row r="186" spans="1:39">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row>
    <row r="187" spans="1:39">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row>
    <row r="188" spans="1:39">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row>
    <row r="189" spans="1:39">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row>
    <row r="190" spans="1:39">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row>
    <row r="191" spans="1:39">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row>
    <row r="192" spans="1:39">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row>
    <row r="193" spans="1:39">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row>
    <row r="194" spans="1:39">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row>
    <row r="195" spans="1:39">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row>
    <row r="196" spans="1:39">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row>
    <row r="197" spans="1:39">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row>
    <row r="198" spans="1:39">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row>
    <row r="199" spans="1:39">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row>
    <row r="200" spans="1:39">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row>
    <row r="201" spans="1:39">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row>
    <row r="202" spans="1:39">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row>
    <row r="203" spans="1:39">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row>
    <row r="204" spans="1:39">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row>
    <row r="205" spans="1:39">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row>
    <row r="206" spans="1:39">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row>
    <row r="207" spans="1:39">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row>
    <row r="208" spans="1:39">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row>
    <row r="209" spans="1:39">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row>
    <row r="210" spans="1:39">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row>
    <row r="211" spans="1:39">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row>
    <row r="212" spans="1:39">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row>
    <row r="213" spans="1:39">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row>
    <row r="214" spans="1:39">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row>
    <row r="215" spans="1:39">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row>
    <row r="216" spans="1:39">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row>
    <row r="217" spans="1:39">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row>
    <row r="218" spans="1:39">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row>
    <row r="219" spans="1:39">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row>
    <row r="220" spans="1:39">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row>
    <row r="221" spans="1:39">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row>
    <row r="222" spans="1:39">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row>
    <row r="223" spans="1:39">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row>
    <row r="224" spans="1:39">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row>
    <row r="225" spans="1:39">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row>
    <row r="226" spans="1:39">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row>
    <row r="227" spans="1:39">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row>
    <row r="228" spans="1:39">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row>
    <row r="229" spans="1:39">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row>
    <row r="230" spans="1:39">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row>
    <row r="231" spans="1:39">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row>
    <row r="232" spans="1:39">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row>
    <row r="233" spans="1:39">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row>
    <row r="234" spans="1:39">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row>
    <row r="235" spans="1:39">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row>
    <row r="236" spans="1:39">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row>
    <row r="237" spans="1:39">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row>
    <row r="238" spans="1:39">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row>
    <row r="239" spans="1:39">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row>
    <row r="240" spans="1:39">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row>
    <row r="241" spans="1:39">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row>
    <row r="242" spans="1:39">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row>
    <row r="243" spans="1:39">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row>
    <row r="244" spans="1:39">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row>
    <row r="245" spans="1:39">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row>
    <row r="246" spans="1:39">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row>
    <row r="247" spans="1:39">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row>
    <row r="248" spans="1:39">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row>
    <row r="249" spans="1:39">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row>
    <row r="250" spans="1:39">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row>
    <row r="251" spans="1:39">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row>
    <row r="252" spans="1:39">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row>
    <row r="253" spans="1:39">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row>
    <row r="254" spans="1:39">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row>
    <row r="255" spans="1:39">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row>
    <row r="256" spans="1:39">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row>
    <row r="257" spans="1:39">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row>
    <row r="258" spans="1:39">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row>
    <row r="259" spans="1:39">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row>
    <row r="260" spans="1:39">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row>
    <row r="261" spans="1:39">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row>
    <row r="262" spans="1:39">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row>
    <row r="263" spans="1:39">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row>
    <row r="264" spans="1:39">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row>
    <row r="265" spans="1:39">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row>
    <row r="266" spans="1:39">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row>
    <row r="267" spans="1:39">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row>
    <row r="268" spans="1:39">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row>
    <row r="269" spans="1:39">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row>
    <row r="270" spans="1:39">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row>
    <row r="271" spans="1:39">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row>
    <row r="272" spans="1:39">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row>
    <row r="273" spans="1:39">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row>
    <row r="274" spans="1:39">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row>
    <row r="275" spans="1:39">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row>
    <row r="276" spans="1:39">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row>
    <row r="277" spans="1:39">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row>
    <row r="278" spans="1:39">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row>
    <row r="279" spans="1:39">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row>
    <row r="280" spans="1:39">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row>
    <row r="281" spans="1:39">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row>
    <row r="282" spans="1:39">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row>
    <row r="283" spans="1:39">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row>
    <row r="284" spans="1:39">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row>
    <row r="285" spans="1:39">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row>
    <row r="286" spans="1:39">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row>
    <row r="287" spans="1:39">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row>
    <row r="288" spans="1:39">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row>
    <row r="289" spans="1:39">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row>
    <row r="290" spans="1:39">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row>
    <row r="291" spans="1:39">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row>
    <row r="292" spans="1:39">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row>
    <row r="293" spans="1:39">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row>
    <row r="294" spans="1:39">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row>
    <row r="295" spans="1:39">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row>
    <row r="296" spans="1:39">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row>
    <row r="297" spans="1:39">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row>
    <row r="298" spans="1:39">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row>
    <row r="299" spans="1:39">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row>
    <row r="300" spans="1:39">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row>
    <row r="301" spans="1:39">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row>
    <row r="302" spans="1:39">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row>
    <row r="303" spans="1:39">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row>
    <row r="304" spans="1:39">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row>
    <row r="305" spans="1:39">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row>
    <row r="306" spans="1:39">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row>
    <row r="307" spans="1:39">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row>
    <row r="308" spans="1:39">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row>
    <row r="309" spans="1:39">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row>
    <row r="310" spans="1:39">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row>
    <row r="311" spans="1:39">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row>
    <row r="312" spans="1:39">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row>
    <row r="313" spans="1:39">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row>
    <row r="314" spans="1:39">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row>
    <row r="315" spans="1:39">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row>
    <row r="316" spans="1:39">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row>
    <row r="317" spans="1:39">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row>
    <row r="318" spans="1:39">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row>
    <row r="319" spans="1:39">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row>
    <row r="320" spans="1:39">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row>
    <row r="321" spans="1:39">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row>
    <row r="322" spans="1:39">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row>
    <row r="323" spans="1:39">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row>
    <row r="324" spans="1:39">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row>
    <row r="325" spans="1:39">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row>
    <row r="326" spans="1:39">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row>
    <row r="327" spans="1:39">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row>
    <row r="328" spans="1:39">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row>
    <row r="329" spans="1:39">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row>
    <row r="330" spans="1:39">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row>
    <row r="331" spans="1:39">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row>
    <row r="332" spans="1:39">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row>
    <row r="333" spans="1:39">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row>
    <row r="334" spans="1:39">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row>
    <row r="335" spans="1:39">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row>
    <row r="336" spans="1:39">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row>
    <row r="337" spans="1:39">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row>
    <row r="338" spans="1:39">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row>
    <row r="339" spans="1:39">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row>
    <row r="340" spans="1:39">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row>
    <row r="341" spans="1:39">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row>
    <row r="342" spans="1:39">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row>
    <row r="343" spans="1:39">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row>
    <row r="344" spans="1:39">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row>
    <row r="345" spans="1:39">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row>
    <row r="346" spans="1:39">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row>
    <row r="347" spans="1:39">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row>
    <row r="348" spans="1:39">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row>
    <row r="349" spans="1:39">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row>
    <row r="350" spans="1:39">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row>
    <row r="351" spans="1:39">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row>
    <row r="352" spans="1:39">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row>
    <row r="353" spans="1:39">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row>
    <row r="354" spans="1:39">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row>
    <row r="355" spans="1:39">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row>
    <row r="356" spans="1:39">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row>
    <row r="357" spans="1:39">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row>
    <row r="358" spans="1:39">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row>
    <row r="359" spans="1:39">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row>
    <row r="360" spans="1:39">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row>
    <row r="361" spans="1:39">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row>
    <row r="362" spans="1:39">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row>
    <row r="363" spans="1:39">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row>
    <row r="364" spans="1:39">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row>
    <row r="365" spans="1:39">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row>
    <row r="366" spans="1:39">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row>
    <row r="367" spans="1:39">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row>
    <row r="368" spans="1:39">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row>
    <row r="369" spans="1:39">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row>
    <row r="370" spans="1:39">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row>
    <row r="371" spans="1:39">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row>
    <row r="372" spans="1:39">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row>
    <row r="373" spans="1:39">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row>
    <row r="374" spans="1:39">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row>
    <row r="375" spans="1:39">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row>
    <row r="376" spans="1:39">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row>
    <row r="377" spans="1:39">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row>
    <row r="378" spans="1:39">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row>
    <row r="379" spans="1:39">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row>
    <row r="380" spans="1:39">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row>
    <row r="381" spans="1:39">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row>
    <row r="382" spans="1:39">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row>
    <row r="383" spans="1:39">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row>
    <row r="384" spans="1:39">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row>
    <row r="385" spans="1:39">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row>
    <row r="386" spans="1:39">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row>
    <row r="387" spans="1:39">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row>
    <row r="388" spans="1:39">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row>
    <row r="389" spans="1:39">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row>
    <row r="390" spans="1:39">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row>
    <row r="391" spans="1:39">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row>
    <row r="392" spans="1:39">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row>
    <row r="393" spans="1:39">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row>
    <row r="394" spans="1:39">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row>
    <row r="395" spans="1:39">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row>
    <row r="396" spans="1:39">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row>
    <row r="397" spans="1:39">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row>
    <row r="398" spans="1:39">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row>
    <row r="399" spans="1:39">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row>
    <row r="400" spans="1:39">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row>
    <row r="401" spans="1:39">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row>
    <row r="402" spans="1:39">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row>
    <row r="403" spans="1:39">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row>
    <row r="404" spans="1:39">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row>
    <row r="405" spans="1:39">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row>
    <row r="406" spans="1:39">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row>
    <row r="407" spans="1:39">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row>
    <row r="408" spans="1:39">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row>
    <row r="409" spans="1:39">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row>
    <row r="410" spans="1:39">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row>
    <row r="411" spans="1:39">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row>
    <row r="412" spans="1:39">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row>
    <row r="413" spans="1:39">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row>
    <row r="414" spans="1:39">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row>
    <row r="415" spans="1:39">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row>
    <row r="416" spans="1:39">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row>
    <row r="417" spans="1:39">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row>
    <row r="418" spans="1:39">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row>
    <row r="419" spans="1:39">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row>
    <row r="420" spans="1:39">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row>
    <row r="421" spans="1:39">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row>
    <row r="422" spans="1:39">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row>
    <row r="423" spans="1:39">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row>
    <row r="424" spans="1:39">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row>
    <row r="425" spans="1:39">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row>
    <row r="426" spans="1:39">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row>
    <row r="427" spans="1:39">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row>
    <row r="428" spans="1:39">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row>
    <row r="429" spans="1:39">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row>
    <row r="430" spans="1:39">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row>
    <row r="431" spans="1:39">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row>
    <row r="432" spans="1:39">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row>
    <row r="433" spans="16:39">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row>
    <row r="434" spans="16:39">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row>
    <row r="435" spans="16:39">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row>
    <row r="436" spans="16:39">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row>
    <row r="437" spans="16:39">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row>
    <row r="438" spans="16:39">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row>
    <row r="439" spans="16:39">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row>
    <row r="440" spans="16:39">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row>
    <row r="441" spans="16:39">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row>
    <row r="442" spans="16:39">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row>
    <row r="443" spans="16:39">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row>
    <row r="444" spans="16:39">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row>
    <row r="445" spans="16:39">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row>
    <row r="446" spans="16:39">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row>
    <row r="447" spans="16:39">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row>
    <row r="448" spans="16:39">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row>
    <row r="449" spans="16:39">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row>
    <row r="450" spans="16:39">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row>
    <row r="451" spans="16:39">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row>
    <row r="452" spans="16:39">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row>
    <row r="453" spans="16:39">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row>
    <row r="454" spans="16:39">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row>
    <row r="455" spans="16:39">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row>
    <row r="456" spans="16:39">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row>
    <row r="457" spans="16:39">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row>
    <row r="458" spans="16:39">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row>
    <row r="459" spans="16:39">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row>
    <row r="460" spans="16:39">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row>
    <row r="461" spans="16:39">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row>
    <row r="462" spans="16:39">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row>
    <row r="463" spans="16:39">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row>
    <row r="464" spans="16:39">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row>
    <row r="465" spans="16:39">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row>
    <row r="466" spans="16:39">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row>
    <row r="467" spans="16:39">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row>
    <row r="468" spans="16:39">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row>
    <row r="469" spans="16:39">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row>
    <row r="470" spans="16:39">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row>
    <row r="471" spans="16:39">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row>
    <row r="472" spans="16:39">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row>
    <row r="473" spans="16:39">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row>
    <row r="474" spans="16:39">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row>
    <row r="475" spans="16:39">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row>
    <row r="476" spans="16:39">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row>
    <row r="477" spans="16:39">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row>
    <row r="478" spans="16:39">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row>
    <row r="479" spans="16:39">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row>
    <row r="480" spans="16:39">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row>
    <row r="481" spans="16:39">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row>
    <row r="482" spans="16:39">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row>
    <row r="483" spans="16:39">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row>
    <row r="484" spans="16:39">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row>
    <row r="485" spans="16:39">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row>
    <row r="486" spans="16:39">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row>
    <row r="487" spans="16:39">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row>
    <row r="488" spans="16:39">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row>
    <row r="489" spans="16:39">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row>
    <row r="490" spans="16:39">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row>
    <row r="491" spans="16:39">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row>
    <row r="492" spans="16:39">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row>
    <row r="493" spans="16:39">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row>
    <row r="494" spans="16:39">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row>
    <row r="495" spans="16:39">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row>
    <row r="496" spans="16:39">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row>
    <row r="497" spans="16:39">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row>
    <row r="498" spans="16:39">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row>
    <row r="499" spans="16:39">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row>
    <row r="500" spans="16:39">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row>
    <row r="501" spans="16:39">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row>
    <row r="502" spans="16:39">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row>
    <row r="503" spans="16:39">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row>
    <row r="504" spans="16:39">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row>
    <row r="505" spans="16:39">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row>
    <row r="506" spans="16:39">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row>
    <row r="507" spans="16:39">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row>
    <row r="508" spans="16:39">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row>
    <row r="509" spans="16:39">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row>
    <row r="510" spans="16:39">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row>
    <row r="511" spans="16:39">
      <c r="P511" s="28"/>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row>
    <row r="512" spans="16:39">
      <c r="P512" s="28"/>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row>
    <row r="513" spans="16:39">
      <c r="P513" s="28"/>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row>
    <row r="514" spans="16:39">
      <c r="P514" s="28"/>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row>
    <row r="515" spans="16:39">
      <c r="P515" s="28"/>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row>
    <row r="516" spans="16:39">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row>
    <row r="517" spans="16:39">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row>
    <row r="518" spans="16:39">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row>
    <row r="519" spans="16:39">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row>
    <row r="520" spans="16:39">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row>
    <row r="521" spans="16:39">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row>
    <row r="522" spans="16:39">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row>
    <row r="523" spans="16:39">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row>
    <row r="524" spans="16:39">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row>
    <row r="525" spans="16:39">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row>
    <row r="526" spans="16:39">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row>
    <row r="527" spans="16:39">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row>
    <row r="528" spans="16:39">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row>
    <row r="529" spans="16:39">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row>
    <row r="530" spans="16:39">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row>
    <row r="531" spans="16:39">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row>
    <row r="532" spans="16:39">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row>
    <row r="533" spans="16:39">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row>
    <row r="534" spans="16:39">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row>
    <row r="535" spans="16:39">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row>
    <row r="536" spans="16:39">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row>
    <row r="537" spans="16:39">
      <c r="P537" s="28"/>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row>
    <row r="538" spans="16:39">
      <c r="P538" s="28"/>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row>
    <row r="539" spans="16:39">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row>
    <row r="540" spans="16:39">
      <c r="P540" s="28"/>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row>
    <row r="541" spans="16:39">
      <c r="P541" s="28"/>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row>
    <row r="542" spans="16:39">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row>
    <row r="543" spans="16:39">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row>
    <row r="544" spans="16:39">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row>
    <row r="545" spans="16:39">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row>
    <row r="546" spans="16:39">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row>
    <row r="547" spans="16:39">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row>
    <row r="548" spans="16:39">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row>
    <row r="549" spans="16:39">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row>
    <row r="550" spans="16:39">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row>
    <row r="551" spans="16:39">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row>
    <row r="552" spans="16:39">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row>
    <row r="553" spans="16:39">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row>
    <row r="554" spans="16:39">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row>
    <row r="555" spans="16:39">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row>
    <row r="556" spans="16:39">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row>
    <row r="557" spans="16:39">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row>
    <row r="558" spans="16:39">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row>
    <row r="559" spans="16:39">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row>
    <row r="560" spans="16:39">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row>
    <row r="561" spans="16:39">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row>
    <row r="562" spans="16:39">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row>
    <row r="563" spans="16:39">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row>
    <row r="564" spans="16:39">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row>
    <row r="565" spans="16:39">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row>
    <row r="566" spans="16:39">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row>
    <row r="567" spans="16:39">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row>
    <row r="568" spans="16:39">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row>
    <row r="569" spans="16:39">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row>
    <row r="570" spans="16:39">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row>
    <row r="571" spans="16:39">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row>
    <row r="572" spans="16:39">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row>
    <row r="573" spans="16:39">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row>
    <row r="574" spans="16:39">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row>
    <row r="575" spans="16:39">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row>
    <row r="576" spans="16:39">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row>
    <row r="577" spans="16:39">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row>
    <row r="578" spans="16:39">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row>
    <row r="579" spans="16:39">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row>
    <row r="580" spans="16:39">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row>
    <row r="581" spans="16:39">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row>
    <row r="582" spans="16:39">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row>
    <row r="583" spans="16:39">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row>
    <row r="584" spans="16:39">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row>
    <row r="585" spans="16:39">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row>
    <row r="586" spans="16:39">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row>
    <row r="587" spans="16:39">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row>
    <row r="588" spans="16:39">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row>
    <row r="589" spans="16:39">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row>
    <row r="590" spans="16:39">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row>
    <row r="591" spans="16:39">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row>
    <row r="592" spans="16:39">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row>
    <row r="593" spans="16:39">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row>
    <row r="594" spans="16:39">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row>
    <row r="595" spans="16:39">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row>
    <row r="596" spans="16:39">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row>
    <row r="597" spans="16:39">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row>
    <row r="598" spans="16:39">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row>
    <row r="599" spans="16:39">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row>
    <row r="600" spans="16:39">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row>
    <row r="601" spans="16:39">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row>
    <row r="602" spans="16:39">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row>
    <row r="603" spans="16:39">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row>
    <row r="604" spans="16:39">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row>
    <row r="605" spans="16:39">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row>
    <row r="606" spans="16:39">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row>
    <row r="607" spans="16:39">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row>
    <row r="608" spans="16:39">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row>
    <row r="609" spans="16:39">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row>
    <row r="610" spans="16:39">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row>
    <row r="611" spans="16:39">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row>
    <row r="612" spans="16:39">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row>
    <row r="613" spans="16:39">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row>
    <row r="614" spans="16:39">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row>
    <row r="615" spans="16:39">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row>
    <row r="616" spans="16:39">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row>
    <row r="617" spans="16:39">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row>
    <row r="618" spans="16:39">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row>
    <row r="619" spans="16:39">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row>
    <row r="620" spans="16:39">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row>
    <row r="621" spans="16:39">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row>
    <row r="622" spans="16:39">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row>
    <row r="623" spans="16:39">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row>
    <row r="624" spans="16:39">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row>
    <row r="625" spans="16:39">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row>
    <row r="626" spans="16:39">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row>
    <row r="627" spans="16:39">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row>
    <row r="628" spans="16:39">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row>
    <row r="629" spans="16:39">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row>
    <row r="630" spans="16:39">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row>
    <row r="631" spans="16:39">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row>
    <row r="632" spans="16:39">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row>
    <row r="633" spans="16:39">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row>
    <row r="634" spans="16:39">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row>
    <row r="635" spans="16:39">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row>
    <row r="636" spans="16:39">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row>
    <row r="637" spans="16:39">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row>
    <row r="638" spans="16:39">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row>
    <row r="639" spans="16:39">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row>
    <row r="640" spans="16:39">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row>
    <row r="641" spans="16:39">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row>
    <row r="642" spans="16:39">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row>
    <row r="643" spans="16:39">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row>
    <row r="644" spans="16:39">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row>
    <row r="645" spans="16:39">
      <c r="P645" s="28"/>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row>
    <row r="646" spans="16:39">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row>
    <row r="647" spans="16:39">
      <c r="P647" s="28"/>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row>
    <row r="648" spans="16:39">
      <c r="P648" s="28"/>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row>
    <row r="649" spans="16:39">
      <c r="P649" s="28"/>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row>
    <row r="650" spans="16:39">
      <c r="P650" s="28"/>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row>
    <row r="651" spans="16:39">
      <c r="P651" s="28"/>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row>
    <row r="652" spans="16:39">
      <c r="P652" s="28"/>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row>
    <row r="653" spans="16:39">
      <c r="P653" s="28"/>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row>
    <row r="654" spans="16:39">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row>
    <row r="655" spans="16:39">
      <c r="P655" s="28"/>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row>
    <row r="656" spans="16:39">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row>
    <row r="657" spans="16:39">
      <c r="P657" s="28"/>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row>
    <row r="658" spans="16:39">
      <c r="P658" s="28"/>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row>
    <row r="659" spans="16:39">
      <c r="P659" s="28"/>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row>
    <row r="660" spans="16:39">
      <c r="P660" s="28"/>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row>
    <row r="661" spans="16:39">
      <c r="P661" s="28"/>
      <c r="Q661" s="28"/>
      <c r="R661" s="28"/>
      <c r="S661" s="28"/>
      <c r="T661" s="28"/>
      <c r="U661" s="28"/>
      <c r="V661" s="28"/>
      <c r="W661" s="28"/>
      <c r="X661" s="28"/>
      <c r="Y661" s="28"/>
      <c r="Z661" s="28"/>
      <c r="AA661" s="28"/>
      <c r="AB661" s="28"/>
      <c r="AC661" s="28"/>
      <c r="AD661" s="28"/>
      <c r="AE661" s="28"/>
      <c r="AF661" s="28"/>
      <c r="AG661" s="28"/>
      <c r="AH661" s="28"/>
      <c r="AI661" s="28"/>
      <c r="AJ661" s="28"/>
      <c r="AK661" s="28"/>
      <c r="AL661" s="28"/>
      <c r="AM661" s="28"/>
    </row>
    <row r="662" spans="16:39">
      <c r="P662" s="28"/>
      <c r="Q662" s="28"/>
      <c r="R662" s="28"/>
      <c r="S662" s="28"/>
      <c r="T662" s="28"/>
      <c r="U662" s="28"/>
      <c r="V662" s="28"/>
      <c r="W662" s="28"/>
      <c r="X662" s="28"/>
      <c r="Y662" s="28"/>
      <c r="Z662" s="28"/>
      <c r="AA662" s="28"/>
      <c r="AB662" s="28"/>
      <c r="AC662" s="28"/>
      <c r="AD662" s="28"/>
      <c r="AE662" s="28"/>
      <c r="AF662" s="28"/>
      <c r="AG662" s="28"/>
      <c r="AH662" s="28"/>
      <c r="AI662" s="28"/>
      <c r="AJ662" s="28"/>
      <c r="AK662" s="28"/>
      <c r="AL662" s="28"/>
      <c r="AM662" s="28"/>
    </row>
    <row r="663" spans="16:39">
      <c r="P663" s="28"/>
      <c r="Q663" s="28"/>
      <c r="R663" s="28"/>
      <c r="S663" s="28"/>
      <c r="T663" s="28"/>
      <c r="U663" s="28"/>
      <c r="V663" s="28"/>
      <c r="W663" s="28"/>
      <c r="X663" s="28"/>
      <c r="Y663" s="28"/>
      <c r="Z663" s="28"/>
      <c r="AA663" s="28"/>
      <c r="AB663" s="28"/>
      <c r="AC663" s="28"/>
      <c r="AD663" s="28"/>
      <c r="AE663" s="28"/>
      <c r="AF663" s="28"/>
      <c r="AG663" s="28"/>
      <c r="AH663" s="28"/>
      <c r="AI663" s="28"/>
      <c r="AJ663" s="28"/>
      <c r="AK663" s="28"/>
      <c r="AL663" s="28"/>
      <c r="AM663" s="28"/>
    </row>
    <row r="664" spans="16:39">
      <c r="P664" s="28"/>
      <c r="Q664" s="28"/>
      <c r="R664" s="28"/>
      <c r="S664" s="28"/>
      <c r="T664" s="28"/>
      <c r="U664" s="28"/>
      <c r="V664" s="28"/>
      <c r="W664" s="28"/>
      <c r="X664" s="28"/>
      <c r="Y664" s="28"/>
      <c r="Z664" s="28"/>
      <c r="AA664" s="28"/>
      <c r="AB664" s="28"/>
      <c r="AC664" s="28"/>
      <c r="AD664" s="28"/>
      <c r="AE664" s="28"/>
      <c r="AF664" s="28"/>
      <c r="AG664" s="28"/>
      <c r="AH664" s="28"/>
      <c r="AI664" s="28"/>
      <c r="AJ664" s="28"/>
      <c r="AK664" s="28"/>
      <c r="AL664" s="28"/>
      <c r="AM664" s="28"/>
    </row>
    <row r="665" spans="16:39">
      <c r="P665" s="28"/>
      <c r="Q665" s="28"/>
      <c r="R665" s="28"/>
      <c r="S665" s="28"/>
      <c r="T665" s="28"/>
      <c r="U665" s="28"/>
      <c r="V665" s="28"/>
      <c r="W665" s="28"/>
      <c r="X665" s="28"/>
      <c r="Y665" s="28"/>
      <c r="Z665" s="28"/>
      <c r="AA665" s="28"/>
      <c r="AB665" s="28"/>
      <c r="AC665" s="28"/>
      <c r="AD665" s="28"/>
      <c r="AE665" s="28"/>
      <c r="AF665" s="28"/>
      <c r="AG665" s="28"/>
      <c r="AH665" s="28"/>
      <c r="AI665" s="28"/>
      <c r="AJ665" s="28"/>
      <c r="AK665" s="28"/>
      <c r="AL665" s="28"/>
      <c r="AM665" s="28"/>
    </row>
    <row r="666" spans="16:39">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row>
    <row r="667" spans="16:39">
      <c r="P667" s="28"/>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row>
    <row r="668" spans="16:39">
      <c r="P668" s="28"/>
      <c r="Q668" s="28"/>
      <c r="R668" s="28"/>
      <c r="S668" s="28"/>
      <c r="T668" s="28"/>
      <c r="U668" s="28"/>
      <c r="V668" s="28"/>
      <c r="W668" s="28"/>
      <c r="X668" s="28"/>
      <c r="Y668" s="28"/>
      <c r="Z668" s="28"/>
      <c r="AA668" s="28"/>
      <c r="AB668" s="28"/>
      <c r="AC668" s="28"/>
      <c r="AD668" s="28"/>
      <c r="AE668" s="28"/>
      <c r="AF668" s="28"/>
      <c r="AG668" s="28"/>
      <c r="AH668" s="28"/>
      <c r="AI668" s="28"/>
      <c r="AJ668" s="28"/>
      <c r="AK668" s="28"/>
      <c r="AL668" s="28"/>
      <c r="AM668" s="28"/>
    </row>
    <row r="669" spans="16:39">
      <c r="P669" s="28"/>
      <c r="Q669" s="28"/>
      <c r="R669" s="28"/>
      <c r="S669" s="28"/>
      <c r="T669" s="28"/>
      <c r="U669" s="28"/>
      <c r="V669" s="28"/>
      <c r="W669" s="28"/>
      <c r="X669" s="28"/>
      <c r="Y669" s="28"/>
      <c r="Z669" s="28"/>
      <c r="AA669" s="28"/>
      <c r="AB669" s="28"/>
      <c r="AC669" s="28"/>
      <c r="AD669" s="28"/>
      <c r="AE669" s="28"/>
      <c r="AF669" s="28"/>
      <c r="AG669" s="28"/>
      <c r="AH669" s="28"/>
      <c r="AI669" s="28"/>
      <c r="AJ669" s="28"/>
      <c r="AK669" s="28"/>
      <c r="AL669" s="28"/>
      <c r="AM669" s="28"/>
    </row>
    <row r="670" spans="16:39">
      <c r="P670" s="28"/>
      <c r="Q670" s="28"/>
      <c r="R670" s="28"/>
      <c r="S670" s="28"/>
      <c r="T670" s="28"/>
      <c r="U670" s="28"/>
      <c r="V670" s="28"/>
      <c r="W670" s="28"/>
      <c r="X670" s="28"/>
      <c r="Y670" s="28"/>
      <c r="Z670" s="28"/>
      <c r="AA670" s="28"/>
      <c r="AB670" s="28"/>
      <c r="AC670" s="28"/>
      <c r="AD670" s="28"/>
      <c r="AE670" s="28"/>
      <c r="AF670" s="28"/>
      <c r="AG670" s="28"/>
      <c r="AH670" s="28"/>
      <c r="AI670" s="28"/>
      <c r="AJ670" s="28"/>
      <c r="AK670" s="28"/>
      <c r="AL670" s="28"/>
      <c r="AM670" s="28"/>
    </row>
    <row r="671" spans="16:39">
      <c r="P671" s="28"/>
      <c r="Q671" s="28"/>
      <c r="R671" s="28"/>
      <c r="S671" s="28"/>
      <c r="T671" s="28"/>
      <c r="U671" s="28"/>
      <c r="V671" s="28"/>
      <c r="W671" s="28"/>
      <c r="X671" s="28"/>
      <c r="Y671" s="28"/>
      <c r="Z671" s="28"/>
      <c r="AA671" s="28"/>
      <c r="AB671" s="28"/>
      <c r="AC671" s="28"/>
      <c r="AD671" s="28"/>
      <c r="AE671" s="28"/>
      <c r="AF671" s="28"/>
      <c r="AG671" s="28"/>
      <c r="AH671" s="28"/>
      <c r="AI671" s="28"/>
      <c r="AJ671" s="28"/>
      <c r="AK671" s="28"/>
      <c r="AL671" s="28"/>
      <c r="AM671" s="28"/>
    </row>
    <row r="672" spans="16:39">
      <c r="P672" s="28"/>
      <c r="Q672" s="28"/>
      <c r="R672" s="28"/>
      <c r="S672" s="28"/>
      <c r="T672" s="28"/>
      <c r="U672" s="28"/>
      <c r="V672" s="28"/>
      <c r="W672" s="28"/>
      <c r="X672" s="28"/>
      <c r="Y672" s="28"/>
      <c r="Z672" s="28"/>
      <c r="AA672" s="28"/>
      <c r="AB672" s="28"/>
      <c r="AC672" s="28"/>
      <c r="AD672" s="28"/>
      <c r="AE672" s="28"/>
      <c r="AF672" s="28"/>
      <c r="AG672" s="28"/>
      <c r="AH672" s="28"/>
      <c r="AI672" s="28"/>
      <c r="AJ672" s="28"/>
      <c r="AK672" s="28"/>
      <c r="AL672" s="28"/>
      <c r="AM672" s="28"/>
    </row>
    <row r="673" spans="16:39">
      <c r="P673" s="28"/>
      <c r="Q673" s="28"/>
      <c r="R673" s="28"/>
      <c r="S673" s="28"/>
      <c r="T673" s="28"/>
      <c r="U673" s="28"/>
      <c r="V673" s="28"/>
      <c r="W673" s="28"/>
      <c r="X673" s="28"/>
      <c r="Y673" s="28"/>
      <c r="Z673" s="28"/>
      <c r="AA673" s="28"/>
      <c r="AB673" s="28"/>
      <c r="AC673" s="28"/>
      <c r="AD673" s="28"/>
      <c r="AE673" s="28"/>
      <c r="AF673" s="28"/>
      <c r="AG673" s="28"/>
      <c r="AH673" s="28"/>
      <c r="AI673" s="28"/>
      <c r="AJ673" s="28"/>
      <c r="AK673" s="28"/>
      <c r="AL673" s="28"/>
      <c r="AM673" s="28"/>
    </row>
    <row r="674" spans="16:39">
      <c r="P674" s="28"/>
      <c r="Q674" s="28"/>
      <c r="R674" s="28"/>
      <c r="S674" s="28"/>
      <c r="T674" s="28"/>
      <c r="U674" s="28"/>
      <c r="V674" s="28"/>
      <c r="W674" s="28"/>
      <c r="X674" s="28"/>
      <c r="Y674" s="28"/>
      <c r="Z674" s="28"/>
      <c r="AA674" s="28"/>
      <c r="AB674" s="28"/>
      <c r="AC674" s="28"/>
      <c r="AD674" s="28"/>
      <c r="AE674" s="28"/>
      <c r="AF674" s="28"/>
      <c r="AG674" s="28"/>
      <c r="AH674" s="28"/>
      <c r="AI674" s="28"/>
      <c r="AJ674" s="28"/>
      <c r="AK674" s="28"/>
      <c r="AL674" s="28"/>
      <c r="AM674" s="28"/>
    </row>
    <row r="675" spans="16:39">
      <c r="P675" s="28"/>
      <c r="Q675" s="28"/>
      <c r="R675" s="28"/>
      <c r="S675" s="28"/>
      <c r="T675" s="28"/>
      <c r="U675" s="28"/>
      <c r="V675" s="28"/>
      <c r="W675" s="28"/>
      <c r="X675" s="28"/>
      <c r="Y675" s="28"/>
      <c r="Z675" s="28"/>
      <c r="AA675" s="28"/>
      <c r="AB675" s="28"/>
      <c r="AC675" s="28"/>
      <c r="AD675" s="28"/>
      <c r="AE675" s="28"/>
      <c r="AF675" s="28"/>
      <c r="AG675" s="28"/>
      <c r="AH675" s="28"/>
      <c r="AI675" s="28"/>
      <c r="AJ675" s="28"/>
      <c r="AK675" s="28"/>
      <c r="AL675" s="28"/>
      <c r="AM675" s="28"/>
    </row>
    <row r="676" spans="16:39">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row>
    <row r="677" spans="16:39">
      <c r="P677" s="28"/>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row>
    <row r="678" spans="16:39">
      <c r="P678" s="28"/>
      <c r="Q678" s="28"/>
      <c r="R678" s="28"/>
      <c r="S678" s="28"/>
      <c r="T678" s="28"/>
      <c r="U678" s="28"/>
      <c r="V678" s="28"/>
      <c r="W678" s="28"/>
      <c r="X678" s="28"/>
      <c r="Y678" s="28"/>
      <c r="Z678" s="28"/>
      <c r="AA678" s="28"/>
      <c r="AB678" s="28"/>
      <c r="AC678" s="28"/>
      <c r="AD678" s="28"/>
      <c r="AE678" s="28"/>
      <c r="AF678" s="28"/>
      <c r="AG678" s="28"/>
      <c r="AH678" s="28"/>
      <c r="AI678" s="28"/>
      <c r="AJ678" s="28"/>
      <c r="AK678" s="28"/>
      <c r="AL678" s="28"/>
      <c r="AM678" s="28"/>
    </row>
    <row r="679" spans="16:39">
      <c r="P679" s="28"/>
      <c r="Q679" s="28"/>
      <c r="R679" s="28"/>
      <c r="S679" s="28"/>
      <c r="T679" s="28"/>
      <c r="U679" s="28"/>
      <c r="V679" s="28"/>
      <c r="W679" s="28"/>
      <c r="X679" s="28"/>
      <c r="Y679" s="28"/>
      <c r="Z679" s="28"/>
      <c r="AA679" s="28"/>
      <c r="AB679" s="28"/>
      <c r="AC679" s="28"/>
      <c r="AD679" s="28"/>
      <c r="AE679" s="28"/>
      <c r="AF679" s="28"/>
      <c r="AG679" s="28"/>
      <c r="AH679" s="28"/>
      <c r="AI679" s="28"/>
      <c r="AJ679" s="28"/>
      <c r="AK679" s="28"/>
      <c r="AL679" s="28"/>
      <c r="AM679" s="28"/>
    </row>
    <row r="680" spans="16:39">
      <c r="P680" s="28"/>
      <c r="Q680" s="28"/>
      <c r="R680" s="28"/>
      <c r="S680" s="28"/>
      <c r="T680" s="28"/>
      <c r="U680" s="28"/>
      <c r="V680" s="28"/>
      <c r="W680" s="28"/>
      <c r="X680" s="28"/>
      <c r="Y680" s="28"/>
      <c r="Z680" s="28"/>
      <c r="AA680" s="28"/>
      <c r="AB680" s="28"/>
      <c r="AC680" s="28"/>
      <c r="AD680" s="28"/>
      <c r="AE680" s="28"/>
      <c r="AF680" s="28"/>
      <c r="AG680" s="28"/>
      <c r="AH680" s="28"/>
      <c r="AI680" s="28"/>
      <c r="AJ680" s="28"/>
      <c r="AK680" s="28"/>
      <c r="AL680" s="28"/>
      <c r="AM680" s="28"/>
    </row>
    <row r="681" spans="16:39">
      <c r="P681" s="28"/>
      <c r="Q681" s="28"/>
      <c r="R681" s="28"/>
      <c r="S681" s="28"/>
      <c r="T681" s="28"/>
      <c r="U681" s="28"/>
      <c r="V681" s="28"/>
      <c r="W681" s="28"/>
      <c r="X681" s="28"/>
      <c r="Y681" s="28"/>
      <c r="Z681" s="28"/>
      <c r="AA681" s="28"/>
      <c r="AB681" s="28"/>
      <c r="AC681" s="28"/>
      <c r="AD681" s="28"/>
      <c r="AE681" s="28"/>
      <c r="AF681" s="28"/>
      <c r="AG681" s="28"/>
      <c r="AH681" s="28"/>
      <c r="AI681" s="28"/>
      <c r="AJ681" s="28"/>
      <c r="AK681" s="28"/>
      <c r="AL681" s="28"/>
      <c r="AM681" s="28"/>
    </row>
    <row r="682" spans="16:39">
      <c r="P682" s="28"/>
      <c r="Q682" s="28"/>
      <c r="R682" s="28"/>
      <c r="S682" s="28"/>
      <c r="T682" s="28"/>
      <c r="U682" s="28"/>
      <c r="V682" s="28"/>
      <c r="W682" s="28"/>
      <c r="X682" s="28"/>
      <c r="Y682" s="28"/>
      <c r="Z682" s="28"/>
      <c r="AA682" s="28"/>
      <c r="AB682" s="28"/>
      <c r="AC682" s="28"/>
      <c r="AD682" s="28"/>
      <c r="AE682" s="28"/>
      <c r="AF682" s="28"/>
      <c r="AG682" s="28"/>
      <c r="AH682" s="28"/>
      <c r="AI682" s="28"/>
      <c r="AJ682" s="28"/>
      <c r="AK682" s="28"/>
      <c r="AL682" s="28"/>
      <c r="AM682" s="28"/>
    </row>
    <row r="683" spans="16:39">
      <c r="P683" s="28"/>
      <c r="Q683" s="28"/>
      <c r="R683" s="28"/>
      <c r="S683" s="28"/>
      <c r="T683" s="28"/>
      <c r="U683" s="28"/>
      <c r="V683" s="28"/>
      <c r="W683" s="28"/>
      <c r="X683" s="28"/>
      <c r="Y683" s="28"/>
      <c r="Z683" s="28"/>
      <c r="AA683" s="28"/>
      <c r="AB683" s="28"/>
      <c r="AC683" s="28"/>
      <c r="AD683" s="28"/>
      <c r="AE683" s="28"/>
      <c r="AF683" s="28"/>
      <c r="AG683" s="28"/>
      <c r="AH683" s="28"/>
      <c r="AI683" s="28"/>
      <c r="AJ683" s="28"/>
      <c r="AK683" s="28"/>
      <c r="AL683" s="28"/>
      <c r="AM683" s="28"/>
    </row>
    <row r="684" spans="16:39">
      <c r="P684" s="28"/>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row>
    <row r="685" spans="16:39">
      <c r="P685" s="28"/>
      <c r="Q685" s="28"/>
      <c r="R685" s="28"/>
      <c r="S685" s="28"/>
      <c r="T685" s="28"/>
      <c r="U685" s="28"/>
      <c r="V685" s="28"/>
      <c r="W685" s="28"/>
      <c r="X685" s="28"/>
      <c r="Y685" s="28"/>
      <c r="Z685" s="28"/>
      <c r="AA685" s="28"/>
      <c r="AB685" s="28"/>
      <c r="AC685" s="28"/>
      <c r="AD685" s="28"/>
      <c r="AE685" s="28"/>
      <c r="AF685" s="28"/>
      <c r="AG685" s="28"/>
      <c r="AH685" s="28"/>
      <c r="AI685" s="28"/>
      <c r="AJ685" s="28"/>
      <c r="AK685" s="28"/>
      <c r="AL685" s="28"/>
      <c r="AM685" s="28"/>
    </row>
    <row r="686" spans="16:39">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row>
    <row r="687" spans="16:39">
      <c r="P687" s="28"/>
      <c r="Q687" s="28"/>
      <c r="R687" s="28"/>
      <c r="S687" s="28"/>
      <c r="T687" s="28"/>
      <c r="U687" s="28"/>
      <c r="V687" s="28"/>
      <c r="W687" s="28"/>
      <c r="X687" s="28"/>
      <c r="Y687" s="28"/>
      <c r="Z687" s="28"/>
      <c r="AA687" s="28"/>
      <c r="AB687" s="28"/>
      <c r="AC687" s="28"/>
      <c r="AD687" s="28"/>
      <c r="AE687" s="28"/>
      <c r="AF687" s="28"/>
      <c r="AG687" s="28"/>
      <c r="AH687" s="28"/>
      <c r="AI687" s="28"/>
      <c r="AJ687" s="28"/>
      <c r="AK687" s="28"/>
      <c r="AL687" s="28"/>
      <c r="AM687" s="28"/>
    </row>
    <row r="688" spans="16:39">
      <c r="P688" s="28"/>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row>
    <row r="689" spans="16:39">
      <c r="P689" s="28"/>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row>
    <row r="690" spans="16:39">
      <c r="P690" s="28"/>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row>
    <row r="691" spans="16:39">
      <c r="P691" s="28"/>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row>
    <row r="692" spans="16:39">
      <c r="P692" s="28"/>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row>
    <row r="693" spans="16:39">
      <c r="P693" s="28"/>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row>
    <row r="694" spans="16:39">
      <c r="P694" s="28"/>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row>
    <row r="695" spans="16:39">
      <c r="P695" s="28"/>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row>
    <row r="696" spans="16:39">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row>
    <row r="697" spans="16:39">
      <c r="P697" s="28"/>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row>
    <row r="698" spans="16:39">
      <c r="P698" s="28"/>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row>
    <row r="699" spans="16:39">
      <c r="P699" s="28"/>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row>
    <row r="700" spans="16:39">
      <c r="P700" s="28"/>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row>
    <row r="701" spans="16:39">
      <c r="P701" s="28"/>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row>
    <row r="702" spans="16:39">
      <c r="P702" s="28"/>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row>
    <row r="703" spans="16:39">
      <c r="P703" s="28"/>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row>
    <row r="704" spans="16:39">
      <c r="P704" s="28"/>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row>
    <row r="705" spans="16:39">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row>
    <row r="706" spans="16:39">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row>
    <row r="707" spans="16:39">
      <c r="P707" s="28"/>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row>
    <row r="708" spans="16:39">
      <c r="P708" s="28"/>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row>
    <row r="709" spans="16:39">
      <c r="P709" s="28"/>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row>
    <row r="710" spans="16:39">
      <c r="P710" s="28"/>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row>
    <row r="711" spans="16:39">
      <c r="P711" s="28"/>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row>
    <row r="712" spans="16:39">
      <c r="P712" s="28"/>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row>
    <row r="713" spans="16:39">
      <c r="P713" s="28"/>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row>
    <row r="714" spans="16:39">
      <c r="P714" s="28"/>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row>
    <row r="715" spans="16:39">
      <c r="P715" s="28"/>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row>
    <row r="716" spans="16:39">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row>
    <row r="717" spans="16:39">
      <c r="P717" s="28"/>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row>
    <row r="718" spans="16:39">
      <c r="P718" s="28"/>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row>
    <row r="719" spans="16:39">
      <c r="P719" s="28"/>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row>
    <row r="720" spans="16:39">
      <c r="P720" s="28"/>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row>
    <row r="721" spans="16:39">
      <c r="P721" s="28"/>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row>
    <row r="722" spans="16:39">
      <c r="P722" s="28"/>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row>
    <row r="723" spans="16:39">
      <c r="P723" s="28"/>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row>
    <row r="724" spans="16:39">
      <c r="P724" s="28"/>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row>
    <row r="725" spans="16:39">
      <c r="P725" s="28"/>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row>
    <row r="726" spans="16:39">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row>
    <row r="727" spans="16:39">
      <c r="P727" s="28"/>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row>
    <row r="728" spans="16:39">
      <c r="P728" s="28"/>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row>
    <row r="729" spans="16:39">
      <c r="P729" s="28"/>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row>
    <row r="730" spans="16:39">
      <c r="P730" s="28"/>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row>
    <row r="731" spans="16:39">
      <c r="P731" s="28"/>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row>
    <row r="732" spans="16:39">
      <c r="P732" s="28"/>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row>
    <row r="733" spans="16:39">
      <c r="P733" s="28"/>
      <c r="Q733" s="28"/>
      <c r="R733" s="28"/>
      <c r="S733" s="28"/>
      <c r="T733" s="28"/>
      <c r="U733" s="28"/>
      <c r="V733" s="28"/>
      <c r="W733" s="28"/>
      <c r="X733" s="28"/>
      <c r="Y733" s="28"/>
      <c r="Z733" s="28"/>
      <c r="AA733" s="28"/>
      <c r="AB733" s="28"/>
      <c r="AC733" s="28"/>
      <c r="AD733" s="28"/>
      <c r="AE733" s="28"/>
      <c r="AF733" s="28"/>
      <c r="AG733" s="28"/>
      <c r="AH733" s="28"/>
      <c r="AI733" s="28"/>
      <c r="AJ733" s="28"/>
      <c r="AK733" s="28"/>
      <c r="AL733" s="28"/>
      <c r="AM733" s="28"/>
    </row>
    <row r="734" spans="16:39">
      <c r="P734" s="28"/>
      <c r="Q734" s="28"/>
      <c r="R734" s="28"/>
      <c r="S734" s="28"/>
      <c r="T734" s="28"/>
      <c r="U734" s="28"/>
      <c r="V734" s="28"/>
      <c r="W734" s="28"/>
      <c r="X734" s="28"/>
      <c r="Y734" s="28"/>
      <c r="Z734" s="28"/>
      <c r="AA734" s="28"/>
      <c r="AB734" s="28"/>
      <c r="AC734" s="28"/>
      <c r="AD734" s="28"/>
      <c r="AE734" s="28"/>
      <c r="AF734" s="28"/>
      <c r="AG734" s="28"/>
      <c r="AH734" s="28"/>
      <c r="AI734" s="28"/>
      <c r="AJ734" s="28"/>
      <c r="AK734" s="28"/>
      <c r="AL734" s="28"/>
      <c r="AM734" s="28"/>
    </row>
    <row r="735" spans="16:39">
      <c r="P735" s="28"/>
      <c r="Q735" s="28"/>
      <c r="R735" s="28"/>
      <c r="S735" s="28"/>
      <c r="T735" s="28"/>
      <c r="U735" s="28"/>
      <c r="V735" s="28"/>
      <c r="W735" s="28"/>
      <c r="X735" s="28"/>
      <c r="Y735" s="28"/>
      <c r="Z735" s="28"/>
      <c r="AA735" s="28"/>
      <c r="AB735" s="28"/>
      <c r="AC735" s="28"/>
      <c r="AD735" s="28"/>
      <c r="AE735" s="28"/>
      <c r="AF735" s="28"/>
      <c r="AG735" s="28"/>
      <c r="AH735" s="28"/>
      <c r="AI735" s="28"/>
      <c r="AJ735" s="28"/>
      <c r="AK735" s="28"/>
      <c r="AL735" s="28"/>
      <c r="AM735" s="28"/>
    </row>
    <row r="736" spans="16:39">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row>
    <row r="737" spans="16:39">
      <c r="P737" s="28"/>
      <c r="Q737" s="28"/>
      <c r="R737" s="28"/>
      <c r="S737" s="28"/>
      <c r="T737" s="28"/>
      <c r="U737" s="28"/>
      <c r="V737" s="28"/>
      <c r="W737" s="28"/>
      <c r="X737" s="28"/>
      <c r="Y737" s="28"/>
      <c r="Z737" s="28"/>
      <c r="AA737" s="28"/>
      <c r="AB737" s="28"/>
      <c r="AC737" s="28"/>
      <c r="AD737" s="28"/>
      <c r="AE737" s="28"/>
      <c r="AF737" s="28"/>
      <c r="AG737" s="28"/>
      <c r="AH737" s="28"/>
      <c r="AI737" s="28"/>
      <c r="AJ737" s="28"/>
      <c r="AK737" s="28"/>
      <c r="AL737" s="28"/>
      <c r="AM737" s="28"/>
    </row>
    <row r="738" spans="16:39">
      <c r="P738" s="28"/>
      <c r="Q738" s="28"/>
      <c r="R738" s="28"/>
      <c r="S738" s="28"/>
      <c r="T738" s="28"/>
      <c r="U738" s="28"/>
      <c r="V738" s="28"/>
      <c r="W738" s="28"/>
      <c r="X738" s="28"/>
      <c r="Y738" s="28"/>
      <c r="Z738" s="28"/>
      <c r="AA738" s="28"/>
      <c r="AB738" s="28"/>
      <c r="AC738" s="28"/>
      <c r="AD738" s="28"/>
      <c r="AE738" s="28"/>
      <c r="AF738" s="28"/>
      <c r="AG738" s="28"/>
      <c r="AH738" s="28"/>
      <c r="AI738" s="28"/>
      <c r="AJ738" s="28"/>
      <c r="AK738" s="28"/>
      <c r="AL738" s="28"/>
      <c r="AM738" s="28"/>
    </row>
    <row r="739" spans="16:39">
      <c r="P739" s="28"/>
      <c r="Q739" s="28"/>
      <c r="R739" s="28"/>
      <c r="S739" s="28"/>
      <c r="T739" s="28"/>
      <c r="U739" s="28"/>
      <c r="V739" s="28"/>
      <c r="W739" s="28"/>
      <c r="X739" s="28"/>
      <c r="Y739" s="28"/>
      <c r="Z739" s="28"/>
      <c r="AA739" s="28"/>
      <c r="AB739" s="28"/>
      <c r="AC739" s="28"/>
      <c r="AD739" s="28"/>
      <c r="AE739" s="28"/>
      <c r="AF739" s="28"/>
      <c r="AG739" s="28"/>
      <c r="AH739" s="28"/>
      <c r="AI739" s="28"/>
      <c r="AJ739" s="28"/>
      <c r="AK739" s="28"/>
      <c r="AL739" s="28"/>
      <c r="AM739" s="28"/>
    </row>
    <row r="740" spans="16:39">
      <c r="P740" s="28"/>
      <c r="Q740" s="28"/>
      <c r="R740" s="28"/>
      <c r="S740" s="28"/>
      <c r="T740" s="28"/>
      <c r="U740" s="28"/>
      <c r="V740" s="28"/>
      <c r="W740" s="28"/>
      <c r="X740" s="28"/>
      <c r="Y740" s="28"/>
      <c r="Z740" s="28"/>
      <c r="AA740" s="28"/>
      <c r="AB740" s="28"/>
      <c r="AC740" s="28"/>
      <c r="AD740" s="28"/>
      <c r="AE740" s="28"/>
      <c r="AF740" s="28"/>
      <c r="AG740" s="28"/>
      <c r="AH740" s="28"/>
      <c r="AI740" s="28"/>
      <c r="AJ740" s="28"/>
      <c r="AK740" s="28"/>
      <c r="AL740" s="28"/>
      <c r="AM740" s="28"/>
    </row>
    <row r="741" spans="16:39">
      <c r="P741" s="28"/>
      <c r="Q741" s="28"/>
      <c r="R741" s="28"/>
      <c r="S741" s="28"/>
      <c r="T741" s="28"/>
      <c r="U741" s="28"/>
      <c r="V741" s="28"/>
      <c r="W741" s="28"/>
      <c r="X741" s="28"/>
      <c r="Y741" s="28"/>
      <c r="Z741" s="28"/>
      <c r="AA741" s="28"/>
      <c r="AB741" s="28"/>
      <c r="AC741" s="28"/>
      <c r="AD741" s="28"/>
      <c r="AE741" s="28"/>
      <c r="AF741" s="28"/>
      <c r="AG741" s="28"/>
      <c r="AH741" s="28"/>
      <c r="AI741" s="28"/>
      <c r="AJ741" s="28"/>
      <c r="AK741" s="28"/>
      <c r="AL741" s="28"/>
      <c r="AM741" s="28"/>
    </row>
    <row r="742" spans="16:39">
      <c r="P742" s="28"/>
      <c r="Q742" s="28"/>
      <c r="R742" s="28"/>
      <c r="S742" s="28"/>
      <c r="T742" s="28"/>
      <c r="U742" s="28"/>
      <c r="V742" s="28"/>
      <c r="W742" s="28"/>
      <c r="X742" s="28"/>
      <c r="Y742" s="28"/>
      <c r="Z742" s="28"/>
      <c r="AA742" s="28"/>
      <c r="AB742" s="28"/>
      <c r="AC742" s="28"/>
      <c r="AD742" s="28"/>
      <c r="AE742" s="28"/>
      <c r="AF742" s="28"/>
      <c r="AG742" s="28"/>
      <c r="AH742" s="28"/>
      <c r="AI742" s="28"/>
      <c r="AJ742" s="28"/>
      <c r="AK742" s="28"/>
      <c r="AL742" s="28"/>
      <c r="AM742" s="28"/>
    </row>
    <row r="743" spans="16:39">
      <c r="P743" s="28"/>
      <c r="Q743" s="28"/>
      <c r="R743" s="28"/>
      <c r="S743" s="28"/>
      <c r="T743" s="28"/>
      <c r="U743" s="28"/>
      <c r="V743" s="28"/>
      <c r="W743" s="28"/>
      <c r="X743" s="28"/>
      <c r="Y743" s="28"/>
      <c r="Z743" s="28"/>
      <c r="AA743" s="28"/>
      <c r="AB743" s="28"/>
      <c r="AC743" s="28"/>
      <c r="AD743" s="28"/>
      <c r="AE743" s="28"/>
      <c r="AF743" s="28"/>
      <c r="AG743" s="28"/>
      <c r="AH743" s="28"/>
      <c r="AI743" s="28"/>
      <c r="AJ743" s="28"/>
      <c r="AK743" s="28"/>
      <c r="AL743" s="28"/>
      <c r="AM743" s="28"/>
    </row>
    <row r="744" spans="16:39">
      <c r="P744" s="28"/>
      <c r="Q744" s="28"/>
      <c r="R744" s="28"/>
      <c r="S744" s="28"/>
      <c r="T744" s="28"/>
      <c r="U744" s="28"/>
      <c r="V744" s="28"/>
      <c r="W744" s="28"/>
      <c r="X744" s="28"/>
      <c r="Y744" s="28"/>
      <c r="Z744" s="28"/>
      <c r="AA744" s="28"/>
      <c r="AB744" s="28"/>
      <c r="AC744" s="28"/>
      <c r="AD744" s="28"/>
      <c r="AE744" s="28"/>
      <c r="AF744" s="28"/>
      <c r="AG744" s="28"/>
      <c r="AH744" s="28"/>
      <c r="AI744" s="28"/>
      <c r="AJ744" s="28"/>
      <c r="AK744" s="28"/>
      <c r="AL744" s="28"/>
      <c r="AM744" s="28"/>
    </row>
    <row r="745" spans="16:39">
      <c r="P745" s="28"/>
      <c r="Q745" s="28"/>
      <c r="R745" s="28"/>
      <c r="S745" s="28"/>
      <c r="T745" s="28"/>
      <c r="U745" s="28"/>
      <c r="V745" s="28"/>
      <c r="W745" s="28"/>
      <c r="X745" s="28"/>
      <c r="Y745" s="28"/>
      <c r="Z745" s="28"/>
      <c r="AA745" s="28"/>
      <c r="AB745" s="28"/>
      <c r="AC745" s="28"/>
      <c r="AD745" s="28"/>
      <c r="AE745" s="28"/>
      <c r="AF745" s="28"/>
      <c r="AG745" s="28"/>
      <c r="AH745" s="28"/>
      <c r="AI745" s="28"/>
      <c r="AJ745" s="28"/>
      <c r="AK745" s="28"/>
      <c r="AL745" s="28"/>
      <c r="AM745" s="28"/>
    </row>
    <row r="746" spans="16:39">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row>
    <row r="747" spans="16:39">
      <c r="P747" s="28"/>
      <c r="Q747" s="28"/>
      <c r="R747" s="28"/>
      <c r="S747" s="28"/>
      <c r="T747" s="28"/>
      <c r="U747" s="28"/>
      <c r="V747" s="28"/>
      <c r="W747" s="28"/>
      <c r="X747" s="28"/>
      <c r="Y747" s="28"/>
      <c r="Z747" s="28"/>
      <c r="AA747" s="28"/>
      <c r="AB747" s="28"/>
      <c r="AC747" s="28"/>
      <c r="AD747" s="28"/>
      <c r="AE747" s="28"/>
      <c r="AF747" s="28"/>
      <c r="AG747" s="28"/>
      <c r="AH747" s="28"/>
      <c r="AI747" s="28"/>
      <c r="AJ747" s="28"/>
      <c r="AK747" s="28"/>
      <c r="AL747" s="28"/>
      <c r="AM747" s="28"/>
    </row>
    <row r="748" spans="16:39">
      <c r="P748" s="28"/>
      <c r="Q748" s="28"/>
      <c r="R748" s="28"/>
      <c r="S748" s="28"/>
      <c r="T748" s="28"/>
      <c r="U748" s="28"/>
      <c r="V748" s="28"/>
      <c r="W748" s="28"/>
      <c r="X748" s="28"/>
      <c r="Y748" s="28"/>
      <c r="Z748" s="28"/>
      <c r="AA748" s="28"/>
      <c r="AB748" s="28"/>
      <c r="AC748" s="28"/>
      <c r="AD748" s="28"/>
      <c r="AE748" s="28"/>
      <c r="AF748" s="28"/>
      <c r="AG748" s="28"/>
      <c r="AH748" s="28"/>
      <c r="AI748" s="28"/>
      <c r="AJ748" s="28"/>
      <c r="AK748" s="28"/>
      <c r="AL748" s="28"/>
      <c r="AM748" s="28"/>
    </row>
    <row r="749" spans="16:39">
      <c r="P749" s="28"/>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row>
    <row r="750" spans="16:39">
      <c r="P750" s="28"/>
      <c r="Q750" s="28"/>
      <c r="R750" s="28"/>
      <c r="S750" s="28"/>
      <c r="T750" s="28"/>
      <c r="U750" s="28"/>
      <c r="V750" s="28"/>
      <c r="W750" s="28"/>
      <c r="X750" s="28"/>
      <c r="Y750" s="28"/>
      <c r="Z750" s="28"/>
      <c r="AA750" s="28"/>
      <c r="AB750" s="28"/>
      <c r="AC750" s="28"/>
      <c r="AD750" s="28"/>
      <c r="AE750" s="28"/>
      <c r="AF750" s="28"/>
      <c r="AG750" s="28"/>
      <c r="AH750" s="28"/>
      <c r="AI750" s="28"/>
      <c r="AJ750" s="28"/>
      <c r="AK750" s="28"/>
      <c r="AL750" s="28"/>
      <c r="AM750" s="28"/>
    </row>
    <row r="751" spans="16:39">
      <c r="P751" s="28"/>
      <c r="Q751" s="28"/>
      <c r="R751" s="28"/>
      <c r="S751" s="28"/>
      <c r="T751" s="28"/>
      <c r="U751" s="28"/>
      <c r="V751" s="28"/>
      <c r="W751" s="28"/>
      <c r="X751" s="28"/>
      <c r="Y751" s="28"/>
      <c r="Z751" s="28"/>
      <c r="AA751" s="28"/>
      <c r="AB751" s="28"/>
      <c r="AC751" s="28"/>
      <c r="AD751" s="28"/>
      <c r="AE751" s="28"/>
      <c r="AF751" s="28"/>
      <c r="AG751" s="28"/>
      <c r="AH751" s="28"/>
      <c r="AI751" s="28"/>
      <c r="AJ751" s="28"/>
      <c r="AK751" s="28"/>
      <c r="AL751" s="28"/>
      <c r="AM751" s="28"/>
    </row>
    <row r="752" spans="16:39">
      <c r="P752" s="28"/>
      <c r="Q752" s="28"/>
      <c r="R752" s="28"/>
      <c r="S752" s="28"/>
      <c r="T752" s="28"/>
      <c r="U752" s="28"/>
      <c r="V752" s="28"/>
      <c r="W752" s="28"/>
      <c r="X752" s="28"/>
      <c r="Y752" s="28"/>
      <c r="Z752" s="28"/>
      <c r="AA752" s="28"/>
      <c r="AB752" s="28"/>
      <c r="AC752" s="28"/>
      <c r="AD752" s="28"/>
      <c r="AE752" s="28"/>
      <c r="AF752" s="28"/>
      <c r="AG752" s="28"/>
      <c r="AH752" s="28"/>
      <c r="AI752" s="28"/>
      <c r="AJ752" s="28"/>
      <c r="AK752" s="28"/>
      <c r="AL752" s="28"/>
      <c r="AM752" s="28"/>
    </row>
    <row r="753" spans="16:39">
      <c r="P753" s="28"/>
      <c r="Q753" s="28"/>
      <c r="R753" s="28"/>
      <c r="S753" s="28"/>
      <c r="T753" s="28"/>
      <c r="U753" s="28"/>
      <c r="V753" s="28"/>
      <c r="W753" s="28"/>
      <c r="X753" s="28"/>
      <c r="Y753" s="28"/>
      <c r="Z753" s="28"/>
      <c r="AA753" s="28"/>
      <c r="AB753" s="28"/>
      <c r="AC753" s="28"/>
      <c r="AD753" s="28"/>
      <c r="AE753" s="28"/>
      <c r="AF753" s="28"/>
      <c r="AG753" s="28"/>
      <c r="AH753" s="28"/>
      <c r="AI753" s="28"/>
      <c r="AJ753" s="28"/>
      <c r="AK753" s="28"/>
      <c r="AL753" s="28"/>
      <c r="AM753" s="28"/>
    </row>
    <row r="754" spans="16:39">
      <c r="P754" s="28"/>
      <c r="Q754" s="28"/>
      <c r="R754" s="28"/>
      <c r="S754" s="28"/>
      <c r="T754" s="28"/>
      <c r="U754" s="28"/>
      <c r="V754" s="28"/>
      <c r="W754" s="28"/>
      <c r="X754" s="28"/>
      <c r="Y754" s="28"/>
      <c r="Z754" s="28"/>
      <c r="AA754" s="28"/>
      <c r="AB754" s="28"/>
      <c r="AC754" s="28"/>
      <c r="AD754" s="28"/>
      <c r="AE754" s="28"/>
      <c r="AF754" s="28"/>
      <c r="AG754" s="28"/>
      <c r="AH754" s="28"/>
      <c r="AI754" s="28"/>
      <c r="AJ754" s="28"/>
      <c r="AK754" s="28"/>
      <c r="AL754" s="28"/>
      <c r="AM754" s="28"/>
    </row>
    <row r="755" spans="16:39">
      <c r="P755" s="28"/>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row>
    <row r="756" spans="16:39">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row>
    <row r="757" spans="16:39">
      <c r="P757" s="28"/>
      <c r="Q757" s="28"/>
      <c r="R757" s="28"/>
      <c r="S757" s="28"/>
      <c r="T757" s="28"/>
      <c r="U757" s="28"/>
      <c r="V757" s="28"/>
      <c r="W757" s="28"/>
      <c r="X757" s="28"/>
      <c r="Y757" s="28"/>
      <c r="Z757" s="28"/>
      <c r="AA757" s="28"/>
      <c r="AB757" s="28"/>
      <c r="AC757" s="28"/>
      <c r="AD757" s="28"/>
      <c r="AE757" s="28"/>
      <c r="AF757" s="28"/>
      <c r="AG757" s="28"/>
      <c r="AH757" s="28"/>
      <c r="AI757" s="28"/>
      <c r="AJ757" s="28"/>
      <c r="AK757" s="28"/>
      <c r="AL757" s="28"/>
      <c r="AM757" s="28"/>
    </row>
    <row r="758" spans="16:39">
      <c r="P758" s="28"/>
      <c r="Q758" s="28"/>
      <c r="R758" s="28"/>
      <c r="S758" s="28"/>
      <c r="T758" s="28"/>
      <c r="U758" s="28"/>
      <c r="V758" s="28"/>
      <c r="W758" s="28"/>
      <c r="X758" s="28"/>
      <c r="Y758" s="28"/>
      <c r="Z758" s="28"/>
      <c r="AA758" s="28"/>
      <c r="AB758" s="28"/>
      <c r="AC758" s="28"/>
      <c r="AD758" s="28"/>
      <c r="AE758" s="28"/>
      <c r="AF758" s="28"/>
      <c r="AG758" s="28"/>
      <c r="AH758" s="28"/>
      <c r="AI758" s="28"/>
      <c r="AJ758" s="28"/>
      <c r="AK758" s="28"/>
      <c r="AL758" s="28"/>
      <c r="AM758" s="28"/>
    </row>
    <row r="759" spans="16:39">
      <c r="P759" s="28"/>
      <c r="Q759" s="28"/>
      <c r="R759" s="28"/>
      <c r="S759" s="28"/>
      <c r="T759" s="28"/>
      <c r="U759" s="28"/>
      <c r="V759" s="28"/>
      <c r="W759" s="28"/>
      <c r="X759" s="28"/>
      <c r="Y759" s="28"/>
      <c r="Z759" s="28"/>
      <c r="AA759" s="28"/>
      <c r="AB759" s="28"/>
      <c r="AC759" s="28"/>
      <c r="AD759" s="28"/>
      <c r="AE759" s="28"/>
      <c r="AF759" s="28"/>
      <c r="AG759" s="28"/>
      <c r="AH759" s="28"/>
      <c r="AI759" s="28"/>
      <c r="AJ759" s="28"/>
      <c r="AK759" s="28"/>
      <c r="AL759" s="28"/>
      <c r="AM759" s="28"/>
    </row>
    <row r="760" spans="16:39">
      <c r="P760" s="28"/>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row>
    <row r="761" spans="16:39">
      <c r="P761" s="28"/>
      <c r="Q761" s="28"/>
      <c r="R761" s="28"/>
      <c r="S761" s="28"/>
      <c r="T761" s="28"/>
      <c r="U761" s="28"/>
      <c r="V761" s="28"/>
      <c r="W761" s="28"/>
      <c r="X761" s="28"/>
      <c r="Y761" s="28"/>
      <c r="Z761" s="28"/>
      <c r="AA761" s="28"/>
      <c r="AB761" s="28"/>
      <c r="AC761" s="28"/>
      <c r="AD761" s="28"/>
      <c r="AE761" s="28"/>
      <c r="AF761" s="28"/>
      <c r="AG761" s="28"/>
      <c r="AH761" s="28"/>
      <c r="AI761" s="28"/>
      <c r="AJ761" s="28"/>
      <c r="AK761" s="28"/>
      <c r="AL761" s="28"/>
      <c r="AM761" s="28"/>
    </row>
    <row r="762" spans="16:39">
      <c r="P762" s="28"/>
      <c r="Q762" s="28"/>
      <c r="R762" s="28"/>
      <c r="S762" s="28"/>
      <c r="T762" s="28"/>
      <c r="U762" s="28"/>
      <c r="V762" s="28"/>
      <c r="W762" s="28"/>
      <c r="X762" s="28"/>
      <c r="Y762" s="28"/>
      <c r="Z762" s="28"/>
      <c r="AA762" s="28"/>
      <c r="AB762" s="28"/>
      <c r="AC762" s="28"/>
      <c r="AD762" s="28"/>
      <c r="AE762" s="28"/>
      <c r="AF762" s="28"/>
      <c r="AG762" s="28"/>
      <c r="AH762" s="28"/>
      <c r="AI762" s="28"/>
      <c r="AJ762" s="28"/>
      <c r="AK762" s="28"/>
      <c r="AL762" s="28"/>
      <c r="AM762" s="28"/>
    </row>
    <row r="763" spans="16:39">
      <c r="P763" s="28"/>
      <c r="Q763" s="28"/>
      <c r="R763" s="28"/>
      <c r="S763" s="28"/>
      <c r="T763" s="28"/>
      <c r="U763" s="28"/>
      <c r="V763" s="28"/>
      <c r="W763" s="28"/>
      <c r="X763" s="28"/>
      <c r="Y763" s="28"/>
      <c r="Z763" s="28"/>
      <c r="AA763" s="28"/>
      <c r="AB763" s="28"/>
      <c r="AC763" s="28"/>
      <c r="AD763" s="28"/>
      <c r="AE763" s="28"/>
      <c r="AF763" s="28"/>
      <c r="AG763" s="28"/>
      <c r="AH763" s="28"/>
      <c r="AI763" s="28"/>
      <c r="AJ763" s="28"/>
      <c r="AK763" s="28"/>
      <c r="AL763" s="28"/>
      <c r="AM763" s="28"/>
    </row>
    <row r="764" spans="16:39">
      <c r="P764" s="28"/>
      <c r="Q764" s="28"/>
      <c r="R764" s="28"/>
      <c r="S764" s="28"/>
      <c r="T764" s="28"/>
      <c r="U764" s="28"/>
      <c r="V764" s="28"/>
      <c r="W764" s="28"/>
      <c r="X764" s="28"/>
      <c r="Y764" s="28"/>
      <c r="Z764" s="28"/>
      <c r="AA764" s="28"/>
      <c r="AB764" s="28"/>
      <c r="AC764" s="28"/>
      <c r="AD764" s="28"/>
      <c r="AE764" s="28"/>
      <c r="AF764" s="28"/>
      <c r="AG764" s="28"/>
      <c r="AH764" s="28"/>
      <c r="AI764" s="28"/>
      <c r="AJ764" s="28"/>
      <c r="AK764" s="28"/>
      <c r="AL764" s="28"/>
      <c r="AM764" s="28"/>
    </row>
    <row r="765" spans="16:39">
      <c r="P765" s="28"/>
      <c r="Q765" s="28"/>
      <c r="R765" s="28"/>
      <c r="S765" s="28"/>
      <c r="T765" s="28"/>
      <c r="U765" s="28"/>
      <c r="V765" s="28"/>
      <c r="W765" s="28"/>
      <c r="X765" s="28"/>
      <c r="Y765" s="28"/>
      <c r="Z765" s="28"/>
      <c r="AA765" s="28"/>
      <c r="AB765" s="28"/>
      <c r="AC765" s="28"/>
      <c r="AD765" s="28"/>
      <c r="AE765" s="28"/>
      <c r="AF765" s="28"/>
      <c r="AG765" s="28"/>
      <c r="AH765" s="28"/>
      <c r="AI765" s="28"/>
      <c r="AJ765" s="28"/>
      <c r="AK765" s="28"/>
      <c r="AL765" s="28"/>
      <c r="AM765" s="28"/>
    </row>
    <row r="766" spans="16:39">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row>
    <row r="767" spans="16:39">
      <c r="P767" s="28"/>
      <c r="Q767" s="28"/>
      <c r="R767" s="28"/>
      <c r="S767" s="28"/>
      <c r="T767" s="28"/>
      <c r="U767" s="28"/>
      <c r="V767" s="28"/>
      <c r="W767" s="28"/>
      <c r="X767" s="28"/>
      <c r="Y767" s="28"/>
      <c r="Z767" s="28"/>
      <c r="AA767" s="28"/>
      <c r="AB767" s="28"/>
      <c r="AC767" s="28"/>
      <c r="AD767" s="28"/>
      <c r="AE767" s="28"/>
      <c r="AF767" s="28"/>
      <c r="AG767" s="28"/>
      <c r="AH767" s="28"/>
      <c r="AI767" s="28"/>
      <c r="AJ767" s="28"/>
      <c r="AK767" s="28"/>
      <c r="AL767" s="28"/>
      <c r="AM767" s="28"/>
    </row>
    <row r="768" spans="16:39">
      <c r="P768" s="28"/>
      <c r="Q768" s="28"/>
      <c r="R768" s="28"/>
      <c r="S768" s="28"/>
      <c r="T768" s="28"/>
      <c r="U768" s="28"/>
      <c r="V768" s="28"/>
      <c r="W768" s="28"/>
      <c r="X768" s="28"/>
      <c r="Y768" s="28"/>
      <c r="Z768" s="28"/>
      <c r="AA768" s="28"/>
      <c r="AB768" s="28"/>
      <c r="AC768" s="28"/>
      <c r="AD768" s="28"/>
      <c r="AE768" s="28"/>
      <c r="AF768" s="28"/>
      <c r="AG768" s="28"/>
      <c r="AH768" s="28"/>
      <c r="AI768" s="28"/>
      <c r="AJ768" s="28"/>
      <c r="AK768" s="28"/>
      <c r="AL768" s="28"/>
      <c r="AM768" s="28"/>
    </row>
    <row r="769" spans="16:39">
      <c r="P769" s="28"/>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row>
    <row r="770" spans="16:39">
      <c r="P770" s="28"/>
      <c r="Q770" s="28"/>
      <c r="R770" s="28"/>
      <c r="S770" s="28"/>
      <c r="T770" s="28"/>
      <c r="U770" s="28"/>
      <c r="V770" s="28"/>
      <c r="W770" s="28"/>
      <c r="X770" s="28"/>
      <c r="Y770" s="28"/>
      <c r="Z770" s="28"/>
      <c r="AA770" s="28"/>
      <c r="AB770" s="28"/>
      <c r="AC770" s="28"/>
      <c r="AD770" s="28"/>
      <c r="AE770" s="28"/>
      <c r="AF770" s="28"/>
      <c r="AG770" s="28"/>
      <c r="AH770" s="28"/>
      <c r="AI770" s="28"/>
      <c r="AJ770" s="28"/>
      <c r="AK770" s="28"/>
      <c r="AL770" s="28"/>
      <c r="AM770" s="28"/>
    </row>
    <row r="771" spans="16:39">
      <c r="P771" s="28"/>
      <c r="Q771" s="28"/>
      <c r="R771" s="28"/>
      <c r="S771" s="28"/>
      <c r="T771" s="28"/>
      <c r="U771" s="28"/>
      <c r="V771" s="28"/>
      <c r="W771" s="28"/>
      <c r="X771" s="28"/>
      <c r="Y771" s="28"/>
      <c r="Z771" s="28"/>
      <c r="AA771" s="28"/>
      <c r="AB771" s="28"/>
      <c r="AC771" s="28"/>
      <c r="AD771" s="28"/>
      <c r="AE771" s="28"/>
      <c r="AF771" s="28"/>
      <c r="AG771" s="28"/>
      <c r="AH771" s="28"/>
      <c r="AI771" s="28"/>
      <c r="AJ771" s="28"/>
      <c r="AK771" s="28"/>
      <c r="AL771" s="28"/>
      <c r="AM771" s="28"/>
    </row>
    <row r="772" spans="16:39">
      <c r="P772" s="28"/>
      <c r="Q772" s="28"/>
      <c r="R772" s="28"/>
      <c r="S772" s="28"/>
      <c r="T772" s="28"/>
      <c r="U772" s="28"/>
      <c r="V772" s="28"/>
      <c r="W772" s="28"/>
      <c r="X772" s="28"/>
      <c r="Y772" s="28"/>
      <c r="Z772" s="28"/>
      <c r="AA772" s="28"/>
      <c r="AB772" s="28"/>
      <c r="AC772" s="28"/>
      <c r="AD772" s="28"/>
      <c r="AE772" s="28"/>
      <c r="AF772" s="28"/>
      <c r="AG772" s="28"/>
      <c r="AH772" s="28"/>
      <c r="AI772" s="28"/>
      <c r="AJ772" s="28"/>
      <c r="AK772" s="28"/>
      <c r="AL772" s="28"/>
      <c r="AM772" s="28"/>
    </row>
    <row r="773" spans="16:39">
      <c r="P773" s="28"/>
      <c r="Q773" s="28"/>
      <c r="R773" s="28"/>
      <c r="S773" s="28"/>
      <c r="T773" s="28"/>
      <c r="U773" s="28"/>
      <c r="V773" s="28"/>
      <c r="W773" s="28"/>
      <c r="X773" s="28"/>
      <c r="Y773" s="28"/>
      <c r="Z773" s="28"/>
      <c r="AA773" s="28"/>
      <c r="AB773" s="28"/>
      <c r="AC773" s="28"/>
      <c r="AD773" s="28"/>
      <c r="AE773" s="28"/>
      <c r="AF773" s="28"/>
      <c r="AG773" s="28"/>
      <c r="AH773" s="28"/>
      <c r="AI773" s="28"/>
      <c r="AJ773" s="28"/>
      <c r="AK773" s="28"/>
      <c r="AL773" s="28"/>
      <c r="AM773" s="28"/>
    </row>
    <row r="774" spans="16:39">
      <c r="P774" s="28"/>
      <c r="Q774" s="28"/>
      <c r="R774" s="28"/>
      <c r="S774" s="28"/>
      <c r="T774" s="28"/>
      <c r="U774" s="28"/>
      <c r="V774" s="28"/>
      <c r="W774" s="28"/>
      <c r="X774" s="28"/>
      <c r="Y774" s="28"/>
      <c r="Z774" s="28"/>
      <c r="AA774" s="28"/>
      <c r="AB774" s="28"/>
      <c r="AC774" s="28"/>
      <c r="AD774" s="28"/>
      <c r="AE774" s="28"/>
      <c r="AF774" s="28"/>
      <c r="AG774" s="28"/>
      <c r="AH774" s="28"/>
      <c r="AI774" s="28"/>
      <c r="AJ774" s="28"/>
      <c r="AK774" s="28"/>
      <c r="AL774" s="28"/>
      <c r="AM774" s="28"/>
    </row>
    <row r="775" spans="16:39">
      <c r="P775" s="28"/>
      <c r="Q775" s="28"/>
      <c r="R775" s="28"/>
      <c r="S775" s="28"/>
      <c r="T775" s="28"/>
      <c r="U775" s="28"/>
      <c r="V775" s="28"/>
      <c r="W775" s="28"/>
      <c r="X775" s="28"/>
      <c r="Y775" s="28"/>
      <c r="Z775" s="28"/>
      <c r="AA775" s="28"/>
      <c r="AB775" s="28"/>
      <c r="AC775" s="28"/>
      <c r="AD775" s="28"/>
      <c r="AE775" s="28"/>
      <c r="AF775" s="28"/>
      <c r="AG775" s="28"/>
      <c r="AH775" s="28"/>
      <c r="AI775" s="28"/>
      <c r="AJ775" s="28"/>
      <c r="AK775" s="28"/>
      <c r="AL775" s="28"/>
      <c r="AM775" s="28"/>
    </row>
    <row r="776" spans="16:39">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row>
    <row r="777" spans="16:39">
      <c r="P777" s="28"/>
      <c r="Q777" s="28"/>
      <c r="R777" s="28"/>
      <c r="S777" s="28"/>
      <c r="T777" s="28"/>
      <c r="U777" s="28"/>
      <c r="V777" s="28"/>
      <c r="W777" s="28"/>
      <c r="X777" s="28"/>
      <c r="Y777" s="28"/>
      <c r="Z777" s="28"/>
      <c r="AA777" s="28"/>
      <c r="AB777" s="28"/>
      <c r="AC777" s="28"/>
      <c r="AD777" s="28"/>
      <c r="AE777" s="28"/>
      <c r="AF777" s="28"/>
      <c r="AG777" s="28"/>
      <c r="AH777" s="28"/>
      <c r="AI777" s="28"/>
      <c r="AJ777" s="28"/>
      <c r="AK777" s="28"/>
      <c r="AL777" s="28"/>
      <c r="AM777" s="28"/>
    </row>
    <row r="778" spans="16:39">
      <c r="P778" s="28"/>
      <c r="Q778" s="28"/>
      <c r="R778" s="28"/>
      <c r="S778" s="28"/>
      <c r="T778" s="28"/>
      <c r="U778" s="28"/>
      <c r="V778" s="28"/>
      <c r="W778" s="28"/>
      <c r="X778" s="28"/>
      <c r="Y778" s="28"/>
      <c r="Z778" s="28"/>
      <c r="AA778" s="28"/>
      <c r="AB778" s="28"/>
      <c r="AC778" s="28"/>
      <c r="AD778" s="28"/>
      <c r="AE778" s="28"/>
      <c r="AF778" s="28"/>
      <c r="AG778" s="28"/>
      <c r="AH778" s="28"/>
      <c r="AI778" s="28"/>
      <c r="AJ778" s="28"/>
      <c r="AK778" s="28"/>
      <c r="AL778" s="28"/>
      <c r="AM778" s="28"/>
    </row>
    <row r="779" spans="16:39">
      <c r="P779" s="28"/>
      <c r="Q779" s="28"/>
      <c r="R779" s="28"/>
      <c r="S779" s="28"/>
      <c r="T779" s="28"/>
      <c r="U779" s="28"/>
      <c r="V779" s="28"/>
      <c r="W779" s="28"/>
      <c r="X779" s="28"/>
      <c r="Y779" s="28"/>
      <c r="Z779" s="28"/>
      <c r="AA779" s="28"/>
      <c r="AB779" s="28"/>
      <c r="AC779" s="28"/>
      <c r="AD779" s="28"/>
      <c r="AE779" s="28"/>
      <c r="AF779" s="28"/>
      <c r="AG779" s="28"/>
      <c r="AH779" s="28"/>
      <c r="AI779" s="28"/>
      <c r="AJ779" s="28"/>
      <c r="AK779" s="28"/>
      <c r="AL779" s="28"/>
      <c r="AM779" s="28"/>
    </row>
    <row r="780" spans="16:39">
      <c r="P780" s="28"/>
      <c r="Q780" s="28"/>
      <c r="R780" s="28"/>
      <c r="S780" s="28"/>
      <c r="T780" s="28"/>
      <c r="U780" s="28"/>
      <c r="V780" s="28"/>
      <c r="W780" s="28"/>
      <c r="X780" s="28"/>
      <c r="Y780" s="28"/>
      <c r="Z780" s="28"/>
      <c r="AA780" s="28"/>
      <c r="AB780" s="28"/>
      <c r="AC780" s="28"/>
      <c r="AD780" s="28"/>
      <c r="AE780" s="28"/>
      <c r="AF780" s="28"/>
      <c r="AG780" s="28"/>
      <c r="AH780" s="28"/>
      <c r="AI780" s="28"/>
      <c r="AJ780" s="28"/>
      <c r="AK780" s="28"/>
      <c r="AL780" s="28"/>
      <c r="AM780" s="28"/>
    </row>
    <row r="781" spans="16:39">
      <c r="P781" s="28"/>
      <c r="Q781" s="28"/>
      <c r="R781" s="28"/>
      <c r="S781" s="28"/>
      <c r="T781" s="28"/>
      <c r="U781" s="28"/>
      <c r="V781" s="28"/>
      <c r="W781" s="28"/>
      <c r="X781" s="28"/>
      <c r="Y781" s="28"/>
      <c r="Z781" s="28"/>
      <c r="AA781" s="28"/>
      <c r="AB781" s="28"/>
      <c r="AC781" s="28"/>
      <c r="AD781" s="28"/>
      <c r="AE781" s="28"/>
      <c r="AF781" s="28"/>
      <c r="AG781" s="28"/>
      <c r="AH781" s="28"/>
      <c r="AI781" s="28"/>
      <c r="AJ781" s="28"/>
      <c r="AK781" s="28"/>
      <c r="AL781" s="28"/>
      <c r="AM781" s="28"/>
    </row>
    <row r="782" spans="16:39">
      <c r="P782" s="28"/>
      <c r="Q782" s="28"/>
      <c r="R782" s="28"/>
      <c r="S782" s="28"/>
      <c r="T782" s="28"/>
      <c r="U782" s="28"/>
      <c r="V782" s="28"/>
      <c r="W782" s="28"/>
      <c r="X782" s="28"/>
      <c r="Y782" s="28"/>
      <c r="Z782" s="28"/>
      <c r="AA782" s="28"/>
      <c r="AB782" s="28"/>
      <c r="AC782" s="28"/>
      <c r="AD782" s="28"/>
      <c r="AE782" s="28"/>
      <c r="AF782" s="28"/>
      <c r="AG782" s="28"/>
      <c r="AH782" s="28"/>
      <c r="AI782" s="28"/>
      <c r="AJ782" s="28"/>
      <c r="AK782" s="28"/>
      <c r="AL782" s="28"/>
      <c r="AM782" s="28"/>
    </row>
    <row r="783" spans="16:39">
      <c r="P783" s="28"/>
      <c r="Q783" s="28"/>
      <c r="R783" s="28"/>
      <c r="S783" s="28"/>
      <c r="T783" s="28"/>
      <c r="U783" s="28"/>
      <c r="V783" s="28"/>
      <c r="W783" s="28"/>
      <c r="X783" s="28"/>
      <c r="Y783" s="28"/>
      <c r="Z783" s="28"/>
      <c r="AA783" s="28"/>
      <c r="AB783" s="28"/>
      <c r="AC783" s="28"/>
      <c r="AD783" s="28"/>
      <c r="AE783" s="28"/>
      <c r="AF783" s="28"/>
      <c r="AG783" s="28"/>
      <c r="AH783" s="28"/>
      <c r="AI783" s="28"/>
      <c r="AJ783" s="28"/>
      <c r="AK783" s="28"/>
      <c r="AL783" s="28"/>
      <c r="AM783" s="28"/>
    </row>
    <row r="784" spans="16:39">
      <c r="P784" s="28"/>
      <c r="Q784" s="28"/>
      <c r="R784" s="28"/>
      <c r="S784" s="28"/>
      <c r="T784" s="28"/>
      <c r="U784" s="28"/>
      <c r="V784" s="28"/>
      <c r="W784" s="28"/>
      <c r="X784" s="28"/>
      <c r="Y784" s="28"/>
      <c r="Z784" s="28"/>
      <c r="AA784" s="28"/>
      <c r="AB784" s="28"/>
      <c r="AC784" s="28"/>
      <c r="AD784" s="28"/>
      <c r="AE784" s="28"/>
      <c r="AF784" s="28"/>
      <c r="AG784" s="28"/>
      <c r="AH784" s="28"/>
      <c r="AI784" s="28"/>
      <c r="AJ784" s="28"/>
      <c r="AK784" s="28"/>
      <c r="AL784" s="28"/>
      <c r="AM784" s="28"/>
    </row>
    <row r="785" spans="16:39">
      <c r="P785" s="28"/>
      <c r="Q785" s="28"/>
      <c r="R785" s="28"/>
      <c r="S785" s="28"/>
      <c r="T785" s="28"/>
      <c r="U785" s="28"/>
      <c r="V785" s="28"/>
      <c r="W785" s="28"/>
      <c r="X785" s="28"/>
      <c r="Y785" s="28"/>
      <c r="Z785" s="28"/>
      <c r="AA785" s="28"/>
      <c r="AB785" s="28"/>
      <c r="AC785" s="28"/>
      <c r="AD785" s="28"/>
      <c r="AE785" s="28"/>
      <c r="AF785" s="28"/>
      <c r="AG785" s="28"/>
      <c r="AH785" s="28"/>
      <c r="AI785" s="28"/>
      <c r="AJ785" s="28"/>
      <c r="AK785" s="28"/>
      <c r="AL785" s="28"/>
      <c r="AM785" s="28"/>
    </row>
    <row r="786" spans="16:39">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row>
    <row r="787" spans="16:39">
      <c r="P787" s="28"/>
      <c r="Q787" s="28"/>
      <c r="R787" s="28"/>
      <c r="S787" s="28"/>
      <c r="T787" s="28"/>
      <c r="U787" s="28"/>
      <c r="V787" s="28"/>
      <c r="W787" s="28"/>
      <c r="X787" s="28"/>
      <c r="Y787" s="28"/>
      <c r="Z787" s="28"/>
      <c r="AA787" s="28"/>
      <c r="AB787" s="28"/>
      <c r="AC787" s="28"/>
      <c r="AD787" s="28"/>
      <c r="AE787" s="28"/>
      <c r="AF787" s="28"/>
      <c r="AG787" s="28"/>
      <c r="AH787" s="28"/>
      <c r="AI787" s="28"/>
      <c r="AJ787" s="28"/>
      <c r="AK787" s="28"/>
      <c r="AL787" s="28"/>
      <c r="AM787" s="28"/>
    </row>
    <row r="788" spans="16:39">
      <c r="P788" s="28"/>
      <c r="Q788" s="28"/>
      <c r="R788" s="28"/>
      <c r="S788" s="28"/>
      <c r="T788" s="28"/>
      <c r="U788" s="28"/>
      <c r="V788" s="28"/>
      <c r="W788" s="28"/>
      <c r="X788" s="28"/>
      <c r="Y788" s="28"/>
      <c r="Z788" s="28"/>
      <c r="AA788" s="28"/>
      <c r="AB788" s="28"/>
      <c r="AC788" s="28"/>
      <c r="AD788" s="28"/>
      <c r="AE788" s="28"/>
      <c r="AF788" s="28"/>
      <c r="AG788" s="28"/>
      <c r="AH788" s="28"/>
      <c r="AI788" s="28"/>
      <c r="AJ788" s="28"/>
      <c r="AK788" s="28"/>
      <c r="AL788" s="28"/>
      <c r="AM788" s="28"/>
    </row>
    <row r="789" spans="16:39">
      <c r="P789" s="28"/>
      <c r="Q789" s="28"/>
      <c r="R789" s="28"/>
      <c r="S789" s="28"/>
      <c r="T789" s="28"/>
      <c r="U789" s="28"/>
      <c r="V789" s="28"/>
      <c r="W789" s="28"/>
      <c r="X789" s="28"/>
      <c r="Y789" s="28"/>
      <c r="Z789" s="28"/>
      <c r="AA789" s="28"/>
      <c r="AB789" s="28"/>
      <c r="AC789" s="28"/>
      <c r="AD789" s="28"/>
      <c r="AE789" s="28"/>
      <c r="AF789" s="28"/>
      <c r="AG789" s="28"/>
      <c r="AH789" s="28"/>
      <c r="AI789" s="28"/>
      <c r="AJ789" s="28"/>
      <c r="AK789" s="28"/>
      <c r="AL789" s="28"/>
      <c r="AM789" s="28"/>
    </row>
    <row r="790" spans="16:39">
      <c r="P790" s="28"/>
      <c r="Q790" s="28"/>
      <c r="R790" s="28"/>
      <c r="S790" s="28"/>
      <c r="T790" s="28"/>
      <c r="U790" s="28"/>
      <c r="V790" s="28"/>
      <c r="W790" s="28"/>
      <c r="X790" s="28"/>
      <c r="Y790" s="28"/>
      <c r="Z790" s="28"/>
      <c r="AA790" s="28"/>
      <c r="AB790" s="28"/>
      <c r="AC790" s="28"/>
      <c r="AD790" s="28"/>
      <c r="AE790" s="28"/>
      <c r="AF790" s="28"/>
      <c r="AG790" s="28"/>
      <c r="AH790" s="28"/>
      <c r="AI790" s="28"/>
      <c r="AJ790" s="28"/>
      <c r="AK790" s="28"/>
      <c r="AL790" s="28"/>
      <c r="AM790" s="28"/>
    </row>
    <row r="791" spans="16:39">
      <c r="P791" s="28"/>
      <c r="Q791" s="28"/>
      <c r="R791" s="28"/>
      <c r="S791" s="28"/>
      <c r="T791" s="28"/>
      <c r="U791" s="28"/>
      <c r="V791" s="28"/>
      <c r="W791" s="28"/>
      <c r="X791" s="28"/>
      <c r="Y791" s="28"/>
      <c r="Z791" s="28"/>
      <c r="AA791" s="28"/>
      <c r="AB791" s="28"/>
      <c r="AC791" s="28"/>
      <c r="AD791" s="28"/>
      <c r="AE791" s="28"/>
      <c r="AF791" s="28"/>
      <c r="AG791" s="28"/>
      <c r="AH791" s="28"/>
      <c r="AI791" s="28"/>
      <c r="AJ791" s="28"/>
      <c r="AK791" s="28"/>
      <c r="AL791" s="28"/>
      <c r="AM791" s="28"/>
    </row>
    <row r="792" spans="16:39">
      <c r="P792" s="28"/>
      <c r="Q792" s="28"/>
      <c r="R792" s="28"/>
      <c r="S792" s="28"/>
      <c r="T792" s="28"/>
      <c r="U792" s="28"/>
      <c r="V792" s="28"/>
      <c r="W792" s="28"/>
      <c r="X792" s="28"/>
      <c r="Y792" s="28"/>
      <c r="Z792" s="28"/>
      <c r="AA792" s="28"/>
      <c r="AB792" s="28"/>
      <c r="AC792" s="28"/>
      <c r="AD792" s="28"/>
      <c r="AE792" s="28"/>
      <c r="AF792" s="28"/>
      <c r="AG792" s="28"/>
      <c r="AH792" s="28"/>
      <c r="AI792" s="28"/>
      <c r="AJ792" s="28"/>
      <c r="AK792" s="28"/>
      <c r="AL792" s="28"/>
      <c r="AM792" s="28"/>
    </row>
    <row r="793" spans="16:39">
      <c r="P793" s="28"/>
      <c r="Q793" s="28"/>
      <c r="R793" s="28"/>
      <c r="S793" s="28"/>
      <c r="T793" s="28"/>
      <c r="U793" s="28"/>
      <c r="V793" s="28"/>
      <c r="W793" s="28"/>
      <c r="X793" s="28"/>
      <c r="Y793" s="28"/>
      <c r="Z793" s="28"/>
      <c r="AA793" s="28"/>
      <c r="AB793" s="28"/>
      <c r="AC793" s="28"/>
      <c r="AD793" s="28"/>
      <c r="AE793" s="28"/>
      <c r="AF793" s="28"/>
      <c r="AG793" s="28"/>
      <c r="AH793" s="28"/>
      <c r="AI793" s="28"/>
      <c r="AJ793" s="28"/>
      <c r="AK793" s="28"/>
      <c r="AL793" s="28"/>
      <c r="AM793" s="28"/>
    </row>
    <row r="794" spans="16:39">
      <c r="P794" s="28"/>
      <c r="Q794" s="28"/>
      <c r="R794" s="28"/>
      <c r="S794" s="28"/>
      <c r="T794" s="28"/>
      <c r="U794" s="28"/>
      <c r="V794" s="28"/>
      <c r="W794" s="28"/>
      <c r="X794" s="28"/>
      <c r="Y794" s="28"/>
      <c r="Z794" s="28"/>
      <c r="AA794" s="28"/>
      <c r="AB794" s="28"/>
      <c r="AC794" s="28"/>
      <c r="AD794" s="28"/>
      <c r="AE794" s="28"/>
      <c r="AF794" s="28"/>
      <c r="AG794" s="28"/>
      <c r="AH794" s="28"/>
      <c r="AI794" s="28"/>
      <c r="AJ794" s="28"/>
      <c r="AK794" s="28"/>
      <c r="AL794" s="28"/>
      <c r="AM794" s="28"/>
    </row>
    <row r="795" spans="16:39">
      <c r="P795" s="28"/>
      <c r="Q795" s="28"/>
      <c r="R795" s="28"/>
      <c r="S795" s="28"/>
      <c r="T795" s="28"/>
      <c r="U795" s="28"/>
      <c r="V795" s="28"/>
      <c r="W795" s="28"/>
      <c r="X795" s="28"/>
      <c r="Y795" s="28"/>
      <c r="Z795" s="28"/>
      <c r="AA795" s="28"/>
      <c r="AB795" s="28"/>
      <c r="AC795" s="28"/>
      <c r="AD795" s="28"/>
      <c r="AE795" s="28"/>
      <c r="AF795" s="28"/>
      <c r="AG795" s="28"/>
      <c r="AH795" s="28"/>
      <c r="AI795" s="28"/>
      <c r="AJ795" s="28"/>
      <c r="AK795" s="28"/>
      <c r="AL795" s="28"/>
      <c r="AM795" s="28"/>
    </row>
    <row r="796" spans="16:39">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row>
    <row r="797" spans="16:39">
      <c r="P797" s="28"/>
      <c r="Q797" s="28"/>
      <c r="R797" s="28"/>
      <c r="S797" s="28"/>
      <c r="T797" s="28"/>
      <c r="U797" s="28"/>
      <c r="V797" s="28"/>
      <c r="W797" s="28"/>
      <c r="X797" s="28"/>
      <c r="Y797" s="28"/>
      <c r="Z797" s="28"/>
      <c r="AA797" s="28"/>
      <c r="AB797" s="28"/>
      <c r="AC797" s="28"/>
      <c r="AD797" s="28"/>
      <c r="AE797" s="28"/>
      <c r="AF797" s="28"/>
      <c r="AG797" s="28"/>
      <c r="AH797" s="28"/>
      <c r="AI797" s="28"/>
      <c r="AJ797" s="28"/>
      <c r="AK797" s="28"/>
      <c r="AL797" s="28"/>
      <c r="AM797" s="28"/>
    </row>
    <row r="798" spans="16:39">
      <c r="P798" s="28"/>
      <c r="Q798" s="28"/>
      <c r="R798" s="28"/>
      <c r="S798" s="28"/>
      <c r="T798" s="28"/>
      <c r="U798" s="28"/>
      <c r="V798" s="28"/>
      <c r="W798" s="28"/>
      <c r="X798" s="28"/>
      <c r="Y798" s="28"/>
      <c r="Z798" s="28"/>
      <c r="AA798" s="28"/>
      <c r="AB798" s="28"/>
      <c r="AC798" s="28"/>
      <c r="AD798" s="28"/>
      <c r="AE798" s="28"/>
      <c r="AF798" s="28"/>
      <c r="AG798" s="28"/>
      <c r="AH798" s="28"/>
      <c r="AI798" s="28"/>
      <c r="AJ798" s="28"/>
      <c r="AK798" s="28"/>
      <c r="AL798" s="28"/>
      <c r="AM798" s="28"/>
    </row>
    <row r="799" spans="16:39">
      <c r="P799" s="28"/>
      <c r="Q799" s="28"/>
      <c r="R799" s="28"/>
      <c r="S799" s="28"/>
      <c r="T799" s="28"/>
      <c r="U799" s="28"/>
      <c r="V799" s="28"/>
      <c r="W799" s="28"/>
      <c r="X799" s="28"/>
      <c r="Y799" s="28"/>
      <c r="Z799" s="28"/>
      <c r="AA799" s="28"/>
      <c r="AB799" s="28"/>
      <c r="AC799" s="28"/>
      <c r="AD799" s="28"/>
      <c r="AE799" s="28"/>
      <c r="AF799" s="28"/>
      <c r="AG799" s="28"/>
      <c r="AH799" s="28"/>
      <c r="AI799" s="28"/>
      <c r="AJ799" s="28"/>
      <c r="AK799" s="28"/>
      <c r="AL799" s="28"/>
      <c r="AM799" s="28"/>
    </row>
    <row r="800" spans="16:39">
      <c r="P800" s="28"/>
      <c r="Q800" s="28"/>
      <c r="R800" s="28"/>
      <c r="S800" s="28"/>
      <c r="T800" s="28"/>
      <c r="U800" s="28"/>
      <c r="V800" s="28"/>
      <c r="W800" s="28"/>
      <c r="X800" s="28"/>
      <c r="Y800" s="28"/>
      <c r="Z800" s="28"/>
      <c r="AA800" s="28"/>
      <c r="AB800" s="28"/>
      <c r="AC800" s="28"/>
      <c r="AD800" s="28"/>
      <c r="AE800" s="28"/>
      <c r="AF800" s="28"/>
      <c r="AG800" s="28"/>
      <c r="AH800" s="28"/>
      <c r="AI800" s="28"/>
      <c r="AJ800" s="28"/>
      <c r="AK800" s="28"/>
      <c r="AL800" s="28"/>
      <c r="AM800" s="28"/>
    </row>
    <row r="801" spans="16:39">
      <c r="P801" s="28"/>
      <c r="Q801" s="28"/>
      <c r="R801" s="28"/>
      <c r="S801" s="28"/>
      <c r="T801" s="28"/>
      <c r="U801" s="28"/>
      <c r="V801" s="28"/>
      <c r="W801" s="28"/>
      <c r="X801" s="28"/>
      <c r="Y801" s="28"/>
      <c r="Z801" s="28"/>
      <c r="AA801" s="28"/>
      <c r="AB801" s="28"/>
      <c r="AC801" s="28"/>
      <c r="AD801" s="28"/>
      <c r="AE801" s="28"/>
      <c r="AF801" s="28"/>
      <c r="AG801" s="28"/>
      <c r="AH801" s="28"/>
      <c r="AI801" s="28"/>
      <c r="AJ801" s="28"/>
      <c r="AK801" s="28"/>
      <c r="AL801" s="28"/>
      <c r="AM801" s="28"/>
    </row>
    <row r="802" spans="16:39">
      <c r="P802" s="28"/>
      <c r="Q802" s="28"/>
      <c r="R802" s="28"/>
      <c r="S802" s="28"/>
      <c r="T802" s="28"/>
      <c r="U802" s="28"/>
      <c r="V802" s="28"/>
      <c r="W802" s="28"/>
      <c r="X802" s="28"/>
      <c r="Y802" s="28"/>
      <c r="Z802" s="28"/>
      <c r="AA802" s="28"/>
      <c r="AB802" s="28"/>
      <c r="AC802" s="28"/>
      <c r="AD802" s="28"/>
      <c r="AE802" s="28"/>
      <c r="AF802" s="28"/>
      <c r="AG802" s="28"/>
      <c r="AH802" s="28"/>
      <c r="AI802" s="28"/>
      <c r="AJ802" s="28"/>
      <c r="AK802" s="28"/>
      <c r="AL802" s="28"/>
      <c r="AM802" s="28"/>
    </row>
    <row r="803" spans="16:39">
      <c r="P803" s="28"/>
      <c r="Q803" s="28"/>
      <c r="R803" s="28"/>
      <c r="S803" s="28"/>
      <c r="T803" s="28"/>
      <c r="U803" s="28"/>
      <c r="V803" s="28"/>
      <c r="W803" s="28"/>
      <c r="X803" s="28"/>
      <c r="Y803" s="28"/>
      <c r="Z803" s="28"/>
      <c r="AA803" s="28"/>
      <c r="AB803" s="28"/>
      <c r="AC803" s="28"/>
      <c r="AD803" s="28"/>
      <c r="AE803" s="28"/>
      <c r="AF803" s="28"/>
      <c r="AG803" s="28"/>
      <c r="AH803" s="28"/>
      <c r="AI803" s="28"/>
      <c r="AJ803" s="28"/>
      <c r="AK803" s="28"/>
      <c r="AL803" s="28"/>
      <c r="AM803" s="28"/>
    </row>
    <row r="804" spans="16:39">
      <c r="P804" s="28"/>
      <c r="Q804" s="28"/>
      <c r="R804" s="28"/>
      <c r="S804" s="28"/>
      <c r="T804" s="28"/>
      <c r="U804" s="28"/>
      <c r="V804" s="28"/>
      <c r="W804" s="28"/>
      <c r="X804" s="28"/>
      <c r="Y804" s="28"/>
      <c r="Z804" s="28"/>
      <c r="AA804" s="28"/>
      <c r="AB804" s="28"/>
      <c r="AC804" s="28"/>
      <c r="AD804" s="28"/>
      <c r="AE804" s="28"/>
      <c r="AF804" s="28"/>
      <c r="AG804" s="28"/>
      <c r="AH804" s="28"/>
      <c r="AI804" s="28"/>
      <c r="AJ804" s="28"/>
      <c r="AK804" s="28"/>
      <c r="AL804" s="28"/>
      <c r="AM804" s="28"/>
    </row>
    <row r="805" spans="16:39">
      <c r="P805" s="28"/>
      <c r="Q805" s="28"/>
      <c r="R805" s="28"/>
      <c r="S805" s="28"/>
      <c r="T805" s="28"/>
      <c r="U805" s="28"/>
      <c r="V805" s="28"/>
      <c r="W805" s="28"/>
      <c r="X805" s="28"/>
      <c r="Y805" s="28"/>
      <c r="Z805" s="28"/>
      <c r="AA805" s="28"/>
      <c r="AB805" s="28"/>
      <c r="AC805" s="28"/>
      <c r="AD805" s="28"/>
      <c r="AE805" s="28"/>
      <c r="AF805" s="28"/>
      <c r="AG805" s="28"/>
      <c r="AH805" s="28"/>
      <c r="AI805" s="28"/>
      <c r="AJ805" s="28"/>
      <c r="AK805" s="28"/>
      <c r="AL805" s="28"/>
      <c r="AM805" s="28"/>
    </row>
    <row r="806" spans="16:39">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row>
    <row r="807" spans="16:39">
      <c r="P807" s="28"/>
      <c r="Q807" s="28"/>
      <c r="R807" s="28"/>
      <c r="S807" s="28"/>
      <c r="T807" s="28"/>
      <c r="U807" s="28"/>
      <c r="V807" s="28"/>
      <c r="W807" s="28"/>
      <c r="X807" s="28"/>
      <c r="Y807" s="28"/>
      <c r="Z807" s="28"/>
      <c r="AA807" s="28"/>
      <c r="AB807" s="28"/>
      <c r="AC807" s="28"/>
      <c r="AD807" s="28"/>
      <c r="AE807" s="28"/>
      <c r="AF807" s="28"/>
      <c r="AG807" s="28"/>
      <c r="AH807" s="28"/>
      <c r="AI807" s="28"/>
      <c r="AJ807" s="28"/>
      <c r="AK807" s="28"/>
      <c r="AL807" s="28"/>
      <c r="AM807" s="28"/>
    </row>
    <row r="808" spans="16:39">
      <c r="P808" s="28"/>
      <c r="Q808" s="28"/>
      <c r="R808" s="28"/>
      <c r="S808" s="28"/>
      <c r="T808" s="28"/>
      <c r="U808" s="28"/>
      <c r="V808" s="28"/>
      <c r="W808" s="28"/>
      <c r="X808" s="28"/>
      <c r="Y808" s="28"/>
      <c r="Z808" s="28"/>
      <c r="AA808" s="28"/>
      <c r="AB808" s="28"/>
      <c r="AC808" s="28"/>
      <c r="AD808" s="28"/>
      <c r="AE808" s="28"/>
      <c r="AF808" s="28"/>
      <c r="AG808" s="28"/>
      <c r="AH808" s="28"/>
      <c r="AI808" s="28"/>
      <c r="AJ808" s="28"/>
      <c r="AK808" s="28"/>
      <c r="AL808" s="28"/>
      <c r="AM808" s="28"/>
    </row>
    <row r="809" spans="16:39">
      <c r="P809" s="28"/>
      <c r="Q809" s="28"/>
      <c r="R809" s="28"/>
      <c r="S809" s="28"/>
      <c r="T809" s="28"/>
      <c r="U809" s="28"/>
      <c r="V809" s="28"/>
      <c r="W809" s="28"/>
      <c r="X809" s="28"/>
      <c r="Y809" s="28"/>
      <c r="Z809" s="28"/>
      <c r="AA809" s="28"/>
      <c r="AB809" s="28"/>
      <c r="AC809" s="28"/>
      <c r="AD809" s="28"/>
      <c r="AE809" s="28"/>
      <c r="AF809" s="28"/>
      <c r="AG809" s="28"/>
      <c r="AH809" s="28"/>
      <c r="AI809" s="28"/>
      <c r="AJ809" s="28"/>
      <c r="AK809" s="28"/>
      <c r="AL809" s="28"/>
      <c r="AM809" s="28"/>
    </row>
    <row r="810" spans="16:39">
      <c r="P810" s="28"/>
      <c r="Q810" s="28"/>
      <c r="R810" s="28"/>
      <c r="S810" s="28"/>
      <c r="T810" s="28"/>
      <c r="U810" s="28"/>
      <c r="V810" s="28"/>
      <c r="W810" s="28"/>
      <c r="X810" s="28"/>
      <c r="Y810" s="28"/>
      <c r="Z810" s="28"/>
      <c r="AA810" s="28"/>
      <c r="AB810" s="28"/>
      <c r="AC810" s="28"/>
      <c r="AD810" s="28"/>
      <c r="AE810" s="28"/>
      <c r="AF810" s="28"/>
      <c r="AG810" s="28"/>
      <c r="AH810" s="28"/>
      <c r="AI810" s="28"/>
      <c r="AJ810" s="28"/>
      <c r="AK810" s="28"/>
      <c r="AL810" s="28"/>
      <c r="AM810" s="28"/>
    </row>
    <row r="811" spans="16:39">
      <c r="P811" s="28"/>
      <c r="Q811" s="28"/>
      <c r="R811" s="28"/>
      <c r="S811" s="28"/>
      <c r="T811" s="28"/>
      <c r="U811" s="28"/>
      <c r="V811" s="28"/>
      <c r="W811" s="28"/>
      <c r="X811" s="28"/>
      <c r="Y811" s="28"/>
      <c r="Z811" s="28"/>
      <c r="AA811" s="28"/>
      <c r="AB811" s="28"/>
      <c r="AC811" s="28"/>
      <c r="AD811" s="28"/>
      <c r="AE811" s="28"/>
      <c r="AF811" s="28"/>
      <c r="AG811" s="28"/>
      <c r="AH811" s="28"/>
      <c r="AI811" s="28"/>
      <c r="AJ811" s="28"/>
      <c r="AK811" s="28"/>
      <c r="AL811" s="28"/>
      <c r="AM811" s="28"/>
    </row>
    <row r="812" spans="16:39">
      <c r="P812" s="28"/>
      <c r="Q812" s="28"/>
      <c r="R812" s="28"/>
      <c r="S812" s="28"/>
      <c r="T812" s="28"/>
      <c r="U812" s="28"/>
      <c r="V812" s="28"/>
      <c r="W812" s="28"/>
      <c r="X812" s="28"/>
      <c r="Y812" s="28"/>
      <c r="Z812" s="28"/>
      <c r="AA812" s="28"/>
      <c r="AB812" s="28"/>
      <c r="AC812" s="28"/>
      <c r="AD812" s="28"/>
      <c r="AE812" s="28"/>
      <c r="AF812" s="28"/>
      <c r="AG812" s="28"/>
      <c r="AH812" s="28"/>
      <c r="AI812" s="28"/>
      <c r="AJ812" s="28"/>
      <c r="AK812" s="28"/>
      <c r="AL812" s="28"/>
      <c r="AM812" s="28"/>
    </row>
    <row r="813" spans="16:39">
      <c r="P813" s="28"/>
      <c r="Q813" s="28"/>
      <c r="R813" s="28"/>
      <c r="S813" s="28"/>
      <c r="T813" s="28"/>
      <c r="U813" s="28"/>
      <c r="V813" s="28"/>
      <c r="W813" s="28"/>
      <c r="X813" s="28"/>
      <c r="Y813" s="28"/>
      <c r="Z813" s="28"/>
      <c r="AA813" s="28"/>
      <c r="AB813" s="28"/>
      <c r="AC813" s="28"/>
      <c r="AD813" s="28"/>
      <c r="AE813" s="28"/>
      <c r="AF813" s="28"/>
      <c r="AG813" s="28"/>
      <c r="AH813" s="28"/>
      <c r="AI813" s="28"/>
      <c r="AJ813" s="28"/>
      <c r="AK813" s="28"/>
      <c r="AL813" s="28"/>
      <c r="AM813" s="28"/>
    </row>
    <row r="814" spans="16:39">
      <c r="P814" s="28"/>
      <c r="Q814" s="28"/>
      <c r="R814" s="28"/>
      <c r="S814" s="28"/>
      <c r="T814" s="28"/>
      <c r="U814" s="28"/>
      <c r="V814" s="28"/>
      <c r="W814" s="28"/>
      <c r="X814" s="28"/>
      <c r="Y814" s="28"/>
      <c r="Z814" s="28"/>
      <c r="AA814" s="28"/>
      <c r="AB814" s="28"/>
      <c r="AC814" s="28"/>
      <c r="AD814" s="28"/>
      <c r="AE814" s="28"/>
      <c r="AF814" s="28"/>
      <c r="AG814" s="28"/>
      <c r="AH814" s="28"/>
      <c r="AI814" s="28"/>
      <c r="AJ814" s="28"/>
      <c r="AK814" s="28"/>
      <c r="AL814" s="28"/>
      <c r="AM814" s="28"/>
    </row>
    <row r="815" spans="16:39">
      <c r="P815" s="28"/>
      <c r="Q815" s="28"/>
      <c r="R815" s="28"/>
      <c r="S815" s="28"/>
      <c r="T815" s="28"/>
      <c r="U815" s="28"/>
      <c r="V815" s="28"/>
      <c r="W815" s="28"/>
      <c r="X815" s="28"/>
      <c r="Y815" s="28"/>
      <c r="Z815" s="28"/>
      <c r="AA815" s="28"/>
      <c r="AB815" s="28"/>
      <c r="AC815" s="28"/>
      <c r="AD815" s="28"/>
      <c r="AE815" s="28"/>
      <c r="AF815" s="28"/>
      <c r="AG815" s="28"/>
      <c r="AH815" s="28"/>
      <c r="AI815" s="28"/>
      <c r="AJ815" s="28"/>
      <c r="AK815" s="28"/>
      <c r="AL815" s="28"/>
      <c r="AM815" s="28"/>
    </row>
    <row r="816" spans="16:39">
      <c r="P816" s="28"/>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row>
    <row r="817" spans="16:39">
      <c r="P817" s="28"/>
      <c r="Q817" s="28"/>
      <c r="R817" s="28"/>
      <c r="S817" s="28"/>
      <c r="T817" s="28"/>
      <c r="U817" s="28"/>
      <c r="V817" s="28"/>
      <c r="W817" s="28"/>
      <c r="X817" s="28"/>
      <c r="Y817" s="28"/>
      <c r="Z817" s="28"/>
      <c r="AA817" s="28"/>
      <c r="AB817" s="28"/>
      <c r="AC817" s="28"/>
      <c r="AD817" s="28"/>
      <c r="AE817" s="28"/>
      <c r="AF817" s="28"/>
      <c r="AG817" s="28"/>
      <c r="AH817" s="28"/>
      <c r="AI817" s="28"/>
      <c r="AJ817" s="28"/>
      <c r="AK817" s="28"/>
      <c r="AL817" s="28"/>
      <c r="AM817" s="28"/>
    </row>
    <row r="818" spans="16:39">
      <c r="P818" s="28"/>
      <c r="Q818" s="28"/>
      <c r="R818" s="28"/>
      <c r="S818" s="28"/>
      <c r="T818" s="28"/>
      <c r="U818" s="28"/>
      <c r="V818" s="28"/>
      <c r="W818" s="28"/>
      <c r="X818" s="28"/>
      <c r="Y818" s="28"/>
      <c r="Z818" s="28"/>
      <c r="AA818" s="28"/>
      <c r="AB818" s="28"/>
      <c r="AC818" s="28"/>
      <c r="AD818" s="28"/>
      <c r="AE818" s="28"/>
      <c r="AF818" s="28"/>
      <c r="AG818" s="28"/>
      <c r="AH818" s="28"/>
      <c r="AI818" s="28"/>
      <c r="AJ818" s="28"/>
      <c r="AK818" s="28"/>
      <c r="AL818" s="28"/>
      <c r="AM818" s="28"/>
    </row>
    <row r="819" spans="16:39">
      <c r="P819" s="28"/>
      <c r="Q819" s="28"/>
      <c r="R819" s="28"/>
      <c r="S819" s="28"/>
      <c r="T819" s="28"/>
      <c r="U819" s="28"/>
      <c r="V819" s="28"/>
      <c r="W819" s="28"/>
      <c r="X819" s="28"/>
      <c r="Y819" s="28"/>
      <c r="Z819" s="28"/>
      <c r="AA819" s="28"/>
      <c r="AB819" s="28"/>
      <c r="AC819" s="28"/>
      <c r="AD819" s="28"/>
      <c r="AE819" s="28"/>
      <c r="AF819" s="28"/>
      <c r="AG819" s="28"/>
      <c r="AH819" s="28"/>
      <c r="AI819" s="28"/>
      <c r="AJ819" s="28"/>
      <c r="AK819" s="28"/>
      <c r="AL819" s="28"/>
      <c r="AM819" s="28"/>
    </row>
    <row r="820" spans="16:39">
      <c r="P820" s="28"/>
      <c r="Q820" s="28"/>
      <c r="R820" s="28"/>
      <c r="S820" s="28"/>
      <c r="T820" s="28"/>
      <c r="U820" s="28"/>
      <c r="V820" s="28"/>
      <c r="W820" s="28"/>
      <c r="X820" s="28"/>
      <c r="Y820" s="28"/>
      <c r="Z820" s="28"/>
      <c r="AA820" s="28"/>
      <c r="AB820" s="28"/>
      <c r="AC820" s="28"/>
      <c r="AD820" s="28"/>
      <c r="AE820" s="28"/>
      <c r="AF820" s="28"/>
      <c r="AG820" s="28"/>
      <c r="AH820" s="28"/>
      <c r="AI820" s="28"/>
      <c r="AJ820" s="28"/>
      <c r="AK820" s="28"/>
      <c r="AL820" s="28"/>
      <c r="AM820" s="28"/>
    </row>
    <row r="821" spans="16:39">
      <c r="P821" s="28"/>
      <c r="Q821" s="28"/>
      <c r="R821" s="28"/>
      <c r="S821" s="28"/>
      <c r="T821" s="28"/>
      <c r="U821" s="28"/>
      <c r="V821" s="28"/>
      <c r="W821" s="28"/>
      <c r="X821" s="28"/>
      <c r="Y821" s="28"/>
      <c r="Z821" s="28"/>
      <c r="AA821" s="28"/>
      <c r="AB821" s="28"/>
      <c r="AC821" s="28"/>
      <c r="AD821" s="28"/>
      <c r="AE821" s="28"/>
      <c r="AF821" s="28"/>
      <c r="AG821" s="28"/>
      <c r="AH821" s="28"/>
      <c r="AI821" s="28"/>
      <c r="AJ821" s="28"/>
      <c r="AK821" s="28"/>
      <c r="AL821" s="28"/>
      <c r="AM821" s="28"/>
    </row>
    <row r="822" spans="16:39">
      <c r="P822" s="28"/>
      <c r="Q822" s="28"/>
      <c r="R822" s="28"/>
      <c r="S822" s="28"/>
      <c r="T822" s="28"/>
      <c r="U822" s="28"/>
      <c r="V822" s="28"/>
      <c r="W822" s="28"/>
      <c r="X822" s="28"/>
      <c r="Y822" s="28"/>
      <c r="Z822" s="28"/>
      <c r="AA822" s="28"/>
      <c r="AB822" s="28"/>
      <c r="AC822" s="28"/>
      <c r="AD822" s="28"/>
      <c r="AE822" s="28"/>
      <c r="AF822" s="28"/>
      <c r="AG822" s="28"/>
      <c r="AH822" s="28"/>
      <c r="AI822" s="28"/>
      <c r="AJ822" s="28"/>
      <c r="AK822" s="28"/>
      <c r="AL822" s="28"/>
      <c r="AM822" s="28"/>
    </row>
    <row r="823" spans="16:39">
      <c r="P823" s="28"/>
      <c r="Q823" s="28"/>
      <c r="R823" s="28"/>
      <c r="S823" s="28"/>
      <c r="T823" s="28"/>
      <c r="U823" s="28"/>
      <c r="V823" s="28"/>
      <c r="W823" s="28"/>
      <c r="X823" s="28"/>
      <c r="Y823" s="28"/>
      <c r="Z823" s="28"/>
      <c r="AA823" s="28"/>
      <c r="AB823" s="28"/>
      <c r="AC823" s="28"/>
      <c r="AD823" s="28"/>
      <c r="AE823" s="28"/>
      <c r="AF823" s="28"/>
      <c r="AG823" s="28"/>
      <c r="AH823" s="28"/>
      <c r="AI823" s="28"/>
      <c r="AJ823" s="28"/>
      <c r="AK823" s="28"/>
      <c r="AL823" s="28"/>
      <c r="AM823" s="28"/>
    </row>
    <row r="824" spans="16:39">
      <c r="P824" s="28"/>
      <c r="Q824" s="28"/>
      <c r="R824" s="28"/>
      <c r="S824" s="28"/>
      <c r="T824" s="28"/>
      <c r="U824" s="28"/>
      <c r="V824" s="28"/>
      <c r="W824" s="28"/>
      <c r="X824" s="28"/>
      <c r="Y824" s="28"/>
      <c r="Z824" s="28"/>
      <c r="AA824" s="28"/>
      <c r="AB824" s="28"/>
      <c r="AC824" s="28"/>
      <c r="AD824" s="28"/>
      <c r="AE824" s="28"/>
      <c r="AF824" s="28"/>
      <c r="AG824" s="28"/>
      <c r="AH824" s="28"/>
      <c r="AI824" s="28"/>
      <c r="AJ824" s="28"/>
      <c r="AK824" s="28"/>
      <c r="AL824" s="28"/>
      <c r="AM824" s="28"/>
    </row>
    <row r="825" spans="16:39">
      <c r="P825" s="28"/>
      <c r="Q825" s="28"/>
      <c r="R825" s="28"/>
      <c r="S825" s="28"/>
      <c r="T825" s="28"/>
      <c r="U825" s="28"/>
      <c r="V825" s="28"/>
      <c r="W825" s="28"/>
      <c r="X825" s="28"/>
      <c r="Y825" s="28"/>
      <c r="Z825" s="28"/>
      <c r="AA825" s="28"/>
      <c r="AB825" s="28"/>
      <c r="AC825" s="28"/>
      <c r="AD825" s="28"/>
      <c r="AE825" s="28"/>
      <c r="AF825" s="28"/>
      <c r="AG825" s="28"/>
      <c r="AH825" s="28"/>
      <c r="AI825" s="28"/>
      <c r="AJ825" s="28"/>
      <c r="AK825" s="28"/>
      <c r="AL825" s="28"/>
      <c r="AM825" s="28"/>
    </row>
    <row r="826" spans="16:39">
      <c r="P826" s="28"/>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row>
    <row r="827" spans="16:39">
      <c r="P827" s="28"/>
      <c r="Q827" s="28"/>
      <c r="R827" s="28"/>
      <c r="S827" s="28"/>
      <c r="T827" s="28"/>
      <c r="U827" s="28"/>
      <c r="V827" s="28"/>
      <c r="W827" s="28"/>
      <c r="X827" s="28"/>
      <c r="Y827" s="28"/>
      <c r="Z827" s="28"/>
      <c r="AA827" s="28"/>
      <c r="AB827" s="28"/>
      <c r="AC827" s="28"/>
      <c r="AD827" s="28"/>
      <c r="AE827" s="28"/>
      <c r="AF827" s="28"/>
      <c r="AG827" s="28"/>
      <c r="AH827" s="28"/>
      <c r="AI827" s="28"/>
      <c r="AJ827" s="28"/>
      <c r="AK827" s="28"/>
      <c r="AL827" s="28"/>
      <c r="AM827" s="28"/>
    </row>
    <row r="828" spans="16:39">
      <c r="P828" s="28"/>
      <c r="Q828" s="28"/>
      <c r="R828" s="28"/>
      <c r="S828" s="28"/>
      <c r="T828" s="28"/>
      <c r="U828" s="28"/>
      <c r="V828" s="28"/>
      <c r="W828" s="28"/>
      <c r="X828" s="28"/>
      <c r="Y828" s="28"/>
      <c r="Z828" s="28"/>
      <c r="AA828" s="28"/>
      <c r="AB828" s="28"/>
      <c r="AC828" s="28"/>
      <c r="AD828" s="28"/>
      <c r="AE828" s="28"/>
      <c r="AF828" s="28"/>
      <c r="AG828" s="28"/>
      <c r="AH828" s="28"/>
      <c r="AI828" s="28"/>
      <c r="AJ828" s="28"/>
      <c r="AK828" s="28"/>
      <c r="AL828" s="28"/>
      <c r="AM828" s="28"/>
    </row>
    <row r="829" spans="16:39">
      <c r="P829" s="28"/>
      <c r="Q829" s="28"/>
      <c r="R829" s="28"/>
      <c r="S829" s="28"/>
      <c r="T829" s="28"/>
      <c r="U829" s="28"/>
      <c r="V829" s="28"/>
      <c r="W829" s="28"/>
      <c r="X829" s="28"/>
      <c r="Y829" s="28"/>
      <c r="Z829" s="28"/>
      <c r="AA829" s="28"/>
      <c r="AB829" s="28"/>
      <c r="AC829" s="28"/>
      <c r="AD829" s="28"/>
      <c r="AE829" s="28"/>
      <c r="AF829" s="28"/>
      <c r="AG829" s="28"/>
      <c r="AH829" s="28"/>
      <c r="AI829" s="28"/>
      <c r="AJ829" s="28"/>
      <c r="AK829" s="28"/>
      <c r="AL829" s="28"/>
      <c r="AM829" s="28"/>
    </row>
    <row r="830" spans="16:39">
      <c r="P830" s="28"/>
      <c r="Q830" s="28"/>
      <c r="R830" s="28"/>
      <c r="S830" s="28"/>
      <c r="T830" s="28"/>
      <c r="U830" s="28"/>
      <c r="V830" s="28"/>
      <c r="W830" s="28"/>
      <c r="X830" s="28"/>
      <c r="Y830" s="28"/>
      <c r="Z830" s="28"/>
      <c r="AA830" s="28"/>
      <c r="AB830" s="28"/>
      <c r="AC830" s="28"/>
      <c r="AD830" s="28"/>
      <c r="AE830" s="28"/>
      <c r="AF830" s="28"/>
      <c r="AG830" s="28"/>
      <c r="AH830" s="28"/>
      <c r="AI830" s="28"/>
      <c r="AJ830" s="28"/>
      <c r="AK830" s="28"/>
      <c r="AL830" s="28"/>
      <c r="AM830" s="28"/>
    </row>
    <row r="831" spans="16:39">
      <c r="P831" s="28"/>
      <c r="Q831" s="28"/>
      <c r="R831" s="28"/>
      <c r="S831" s="28"/>
      <c r="T831" s="28"/>
      <c r="U831" s="28"/>
      <c r="V831" s="28"/>
      <c r="W831" s="28"/>
      <c r="X831" s="28"/>
      <c r="Y831" s="28"/>
      <c r="Z831" s="28"/>
      <c r="AA831" s="28"/>
      <c r="AB831" s="28"/>
      <c r="AC831" s="28"/>
      <c r="AD831" s="28"/>
      <c r="AE831" s="28"/>
      <c r="AF831" s="28"/>
      <c r="AG831" s="28"/>
      <c r="AH831" s="28"/>
      <c r="AI831" s="28"/>
      <c r="AJ831" s="28"/>
      <c r="AK831" s="28"/>
      <c r="AL831" s="28"/>
      <c r="AM831" s="28"/>
    </row>
    <row r="832" spans="16:39">
      <c r="P832" s="28"/>
      <c r="Q832" s="28"/>
      <c r="R832" s="28"/>
      <c r="S832" s="28"/>
      <c r="T832" s="28"/>
      <c r="U832" s="28"/>
      <c r="V832" s="28"/>
      <c r="W832" s="28"/>
      <c r="X832" s="28"/>
      <c r="Y832" s="28"/>
      <c r="Z832" s="28"/>
      <c r="AA832" s="28"/>
      <c r="AB832" s="28"/>
      <c r="AC832" s="28"/>
      <c r="AD832" s="28"/>
      <c r="AE832" s="28"/>
      <c r="AF832" s="28"/>
      <c r="AG832" s="28"/>
      <c r="AH832" s="28"/>
      <c r="AI832" s="28"/>
      <c r="AJ832" s="28"/>
      <c r="AK832" s="28"/>
      <c r="AL832" s="28"/>
      <c r="AM832" s="28"/>
    </row>
    <row r="833" spans="16:39">
      <c r="P833" s="28"/>
      <c r="Q833" s="28"/>
      <c r="R833" s="28"/>
      <c r="S833" s="28"/>
      <c r="T833" s="28"/>
      <c r="U833" s="28"/>
      <c r="V833" s="28"/>
      <c r="W833" s="28"/>
      <c r="X833" s="28"/>
      <c r="Y833" s="28"/>
      <c r="Z833" s="28"/>
      <c r="AA833" s="28"/>
      <c r="AB833" s="28"/>
      <c r="AC833" s="28"/>
      <c r="AD833" s="28"/>
      <c r="AE833" s="28"/>
      <c r="AF833" s="28"/>
      <c r="AG833" s="28"/>
      <c r="AH833" s="28"/>
      <c r="AI833" s="28"/>
      <c r="AJ833" s="28"/>
      <c r="AK833" s="28"/>
      <c r="AL833" s="28"/>
      <c r="AM833" s="28"/>
    </row>
    <row r="834" spans="16:39">
      <c r="P834" s="28"/>
      <c r="Q834" s="28"/>
      <c r="R834" s="28"/>
      <c r="S834" s="28"/>
      <c r="T834" s="28"/>
      <c r="U834" s="28"/>
      <c r="V834" s="28"/>
      <c r="W834" s="28"/>
      <c r="X834" s="28"/>
      <c r="Y834" s="28"/>
      <c r="Z834" s="28"/>
      <c r="AA834" s="28"/>
      <c r="AB834" s="28"/>
      <c r="AC834" s="28"/>
      <c r="AD834" s="28"/>
      <c r="AE834" s="28"/>
      <c r="AF834" s="28"/>
      <c r="AG834" s="28"/>
      <c r="AH834" s="28"/>
      <c r="AI834" s="28"/>
      <c r="AJ834" s="28"/>
      <c r="AK834" s="28"/>
      <c r="AL834" s="28"/>
      <c r="AM834" s="28"/>
    </row>
    <row r="835" spans="16:39">
      <c r="P835" s="28"/>
      <c r="Q835" s="28"/>
      <c r="R835" s="28"/>
      <c r="S835" s="28"/>
      <c r="T835" s="28"/>
      <c r="U835" s="28"/>
      <c r="V835" s="28"/>
      <c r="W835" s="28"/>
      <c r="X835" s="28"/>
      <c r="Y835" s="28"/>
      <c r="Z835" s="28"/>
      <c r="AA835" s="28"/>
      <c r="AB835" s="28"/>
      <c r="AC835" s="28"/>
      <c r="AD835" s="28"/>
      <c r="AE835" s="28"/>
      <c r="AF835" s="28"/>
      <c r="AG835" s="28"/>
      <c r="AH835" s="28"/>
      <c r="AI835" s="28"/>
      <c r="AJ835" s="28"/>
      <c r="AK835" s="28"/>
      <c r="AL835" s="28"/>
      <c r="AM835" s="28"/>
    </row>
    <row r="836" spans="16:39">
      <c r="P836" s="28"/>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row>
    <row r="837" spans="16:39">
      <c r="P837" s="28"/>
      <c r="Q837" s="28"/>
      <c r="R837" s="28"/>
      <c r="S837" s="28"/>
      <c r="T837" s="28"/>
      <c r="U837" s="28"/>
      <c r="V837" s="28"/>
      <c r="W837" s="28"/>
      <c r="X837" s="28"/>
      <c r="Y837" s="28"/>
      <c r="Z837" s="28"/>
      <c r="AA837" s="28"/>
      <c r="AB837" s="28"/>
      <c r="AC837" s="28"/>
      <c r="AD837" s="28"/>
      <c r="AE837" s="28"/>
      <c r="AF837" s="28"/>
      <c r="AG837" s="28"/>
      <c r="AH837" s="28"/>
      <c r="AI837" s="28"/>
      <c r="AJ837" s="28"/>
      <c r="AK837" s="28"/>
      <c r="AL837" s="28"/>
      <c r="AM837" s="28"/>
    </row>
    <row r="838" spans="16:39">
      <c r="P838" s="28"/>
      <c r="Q838" s="28"/>
      <c r="R838" s="28"/>
      <c r="S838" s="28"/>
      <c r="T838" s="28"/>
      <c r="U838" s="28"/>
      <c r="V838" s="28"/>
      <c r="W838" s="28"/>
      <c r="X838" s="28"/>
      <c r="Y838" s="28"/>
      <c r="Z838" s="28"/>
      <c r="AA838" s="28"/>
      <c r="AB838" s="28"/>
      <c r="AC838" s="28"/>
      <c r="AD838" s="28"/>
      <c r="AE838" s="28"/>
      <c r="AF838" s="28"/>
      <c r="AG838" s="28"/>
      <c r="AH838" s="28"/>
      <c r="AI838" s="28"/>
      <c r="AJ838" s="28"/>
      <c r="AK838" s="28"/>
      <c r="AL838" s="28"/>
      <c r="AM838" s="28"/>
    </row>
    <row r="839" spans="16:39">
      <c r="P839" s="28"/>
      <c r="Q839" s="28"/>
      <c r="R839" s="28"/>
      <c r="S839" s="28"/>
      <c r="T839" s="28"/>
      <c r="U839" s="28"/>
      <c r="V839" s="28"/>
      <c r="W839" s="28"/>
      <c r="X839" s="28"/>
      <c r="Y839" s="28"/>
      <c r="Z839" s="28"/>
      <c r="AA839" s="28"/>
      <c r="AB839" s="28"/>
      <c r="AC839" s="28"/>
      <c r="AD839" s="28"/>
      <c r="AE839" s="28"/>
      <c r="AF839" s="28"/>
      <c r="AG839" s="28"/>
      <c r="AH839" s="28"/>
      <c r="AI839" s="28"/>
      <c r="AJ839" s="28"/>
      <c r="AK839" s="28"/>
      <c r="AL839" s="28"/>
      <c r="AM839" s="28"/>
    </row>
    <row r="840" spans="16:39">
      <c r="P840" s="28"/>
      <c r="Q840" s="28"/>
      <c r="R840" s="28"/>
      <c r="S840" s="28"/>
      <c r="T840" s="28"/>
      <c r="U840" s="28"/>
      <c r="V840" s="28"/>
      <c r="W840" s="28"/>
      <c r="X840" s="28"/>
      <c r="Y840" s="28"/>
      <c r="Z840" s="28"/>
      <c r="AA840" s="28"/>
      <c r="AB840" s="28"/>
      <c r="AC840" s="28"/>
      <c r="AD840" s="28"/>
      <c r="AE840" s="28"/>
      <c r="AF840" s="28"/>
      <c r="AG840" s="28"/>
      <c r="AH840" s="28"/>
      <c r="AI840" s="28"/>
      <c r="AJ840" s="28"/>
      <c r="AK840" s="28"/>
      <c r="AL840" s="28"/>
      <c r="AM840" s="28"/>
    </row>
    <row r="841" spans="16:39">
      <c r="P841" s="28"/>
      <c r="Q841" s="28"/>
      <c r="R841" s="28"/>
      <c r="S841" s="28"/>
      <c r="T841" s="28"/>
      <c r="U841" s="28"/>
      <c r="V841" s="28"/>
      <c r="W841" s="28"/>
      <c r="X841" s="28"/>
      <c r="Y841" s="28"/>
      <c r="Z841" s="28"/>
      <c r="AA841" s="28"/>
      <c r="AB841" s="28"/>
      <c r="AC841" s="28"/>
      <c r="AD841" s="28"/>
      <c r="AE841" s="28"/>
      <c r="AF841" s="28"/>
      <c r="AG841" s="28"/>
      <c r="AH841" s="28"/>
      <c r="AI841" s="28"/>
      <c r="AJ841" s="28"/>
      <c r="AK841" s="28"/>
      <c r="AL841" s="28"/>
      <c r="AM841" s="28"/>
    </row>
    <row r="842" spans="16:39">
      <c r="P842" s="28"/>
      <c r="Q842" s="28"/>
      <c r="R842" s="28"/>
      <c r="S842" s="28"/>
      <c r="T842" s="28"/>
      <c r="U842" s="28"/>
      <c r="V842" s="28"/>
      <c r="W842" s="28"/>
      <c r="X842" s="28"/>
      <c r="Y842" s="28"/>
      <c r="Z842" s="28"/>
      <c r="AA842" s="28"/>
      <c r="AB842" s="28"/>
      <c r="AC842" s="28"/>
      <c r="AD842" s="28"/>
      <c r="AE842" s="28"/>
      <c r="AF842" s="28"/>
      <c r="AG842" s="28"/>
      <c r="AH842" s="28"/>
      <c r="AI842" s="28"/>
      <c r="AJ842" s="28"/>
      <c r="AK842" s="28"/>
      <c r="AL842" s="28"/>
      <c r="AM842" s="28"/>
    </row>
    <row r="843" spans="16:39">
      <c r="P843" s="28"/>
      <c r="Q843" s="28"/>
      <c r="R843" s="28"/>
      <c r="S843" s="28"/>
      <c r="T843" s="28"/>
      <c r="U843" s="28"/>
      <c r="V843" s="28"/>
      <c r="W843" s="28"/>
      <c r="X843" s="28"/>
      <c r="Y843" s="28"/>
      <c r="Z843" s="28"/>
      <c r="AA843" s="28"/>
      <c r="AB843" s="28"/>
      <c r="AC843" s="28"/>
      <c r="AD843" s="28"/>
      <c r="AE843" s="28"/>
      <c r="AF843" s="28"/>
      <c r="AG843" s="28"/>
      <c r="AH843" s="28"/>
      <c r="AI843" s="28"/>
      <c r="AJ843" s="28"/>
      <c r="AK843" s="28"/>
      <c r="AL843" s="28"/>
      <c r="AM843" s="28"/>
    </row>
    <row r="844" spans="16:39">
      <c r="P844" s="28"/>
      <c r="Q844" s="28"/>
      <c r="R844" s="28"/>
      <c r="S844" s="28"/>
      <c r="T844" s="28"/>
      <c r="U844" s="28"/>
      <c r="V844" s="28"/>
      <c r="W844" s="28"/>
      <c r="X844" s="28"/>
      <c r="Y844" s="28"/>
      <c r="Z844" s="28"/>
      <c r="AA844" s="28"/>
      <c r="AB844" s="28"/>
      <c r="AC844" s="28"/>
      <c r="AD844" s="28"/>
      <c r="AE844" s="28"/>
      <c r="AF844" s="28"/>
      <c r="AG844" s="28"/>
      <c r="AH844" s="28"/>
      <c r="AI844" s="28"/>
      <c r="AJ844" s="28"/>
      <c r="AK844" s="28"/>
      <c r="AL844" s="28"/>
      <c r="AM844" s="28"/>
    </row>
    <row r="845" spans="16:39">
      <c r="P845" s="28"/>
      <c r="Q845" s="28"/>
      <c r="R845" s="28"/>
      <c r="S845" s="28"/>
      <c r="T845" s="28"/>
      <c r="U845" s="28"/>
      <c r="V845" s="28"/>
      <c r="W845" s="28"/>
      <c r="X845" s="28"/>
      <c r="Y845" s="28"/>
      <c r="Z845" s="28"/>
      <c r="AA845" s="28"/>
      <c r="AB845" s="28"/>
      <c r="AC845" s="28"/>
      <c r="AD845" s="28"/>
      <c r="AE845" s="28"/>
      <c r="AF845" s="28"/>
      <c r="AG845" s="28"/>
      <c r="AH845" s="28"/>
      <c r="AI845" s="28"/>
      <c r="AJ845" s="28"/>
      <c r="AK845" s="28"/>
      <c r="AL845" s="28"/>
      <c r="AM845" s="28"/>
    </row>
    <row r="846" spans="16:39">
      <c r="P846" s="28"/>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row>
    <row r="847" spans="16:39">
      <c r="P847" s="28"/>
      <c r="Q847" s="28"/>
      <c r="R847" s="28"/>
      <c r="S847" s="28"/>
      <c r="T847" s="28"/>
      <c r="U847" s="28"/>
      <c r="V847" s="28"/>
      <c r="W847" s="28"/>
      <c r="X847" s="28"/>
      <c r="Y847" s="28"/>
      <c r="Z847" s="28"/>
      <c r="AA847" s="28"/>
      <c r="AB847" s="28"/>
      <c r="AC847" s="28"/>
      <c r="AD847" s="28"/>
      <c r="AE847" s="28"/>
      <c r="AF847" s="28"/>
      <c r="AG847" s="28"/>
      <c r="AH847" s="28"/>
      <c r="AI847" s="28"/>
      <c r="AJ847" s="28"/>
      <c r="AK847" s="28"/>
      <c r="AL847" s="28"/>
      <c r="AM847" s="28"/>
    </row>
    <row r="848" spans="16:39">
      <c r="P848" s="28"/>
      <c r="Q848" s="28"/>
      <c r="R848" s="28"/>
      <c r="S848" s="28"/>
      <c r="T848" s="28"/>
      <c r="U848" s="28"/>
      <c r="V848" s="28"/>
      <c r="W848" s="28"/>
      <c r="X848" s="28"/>
      <c r="Y848" s="28"/>
      <c r="Z848" s="28"/>
      <c r="AA848" s="28"/>
      <c r="AB848" s="28"/>
      <c r="AC848" s="28"/>
      <c r="AD848" s="28"/>
      <c r="AE848" s="28"/>
      <c r="AF848" s="28"/>
      <c r="AG848" s="28"/>
      <c r="AH848" s="28"/>
      <c r="AI848" s="28"/>
      <c r="AJ848" s="28"/>
      <c r="AK848" s="28"/>
      <c r="AL848" s="28"/>
      <c r="AM848" s="28"/>
    </row>
    <row r="849" spans="16:39">
      <c r="P849" s="28"/>
      <c r="Q849" s="28"/>
      <c r="R849" s="28"/>
      <c r="S849" s="28"/>
      <c r="T849" s="28"/>
      <c r="U849" s="28"/>
      <c r="V849" s="28"/>
      <c r="W849" s="28"/>
      <c r="X849" s="28"/>
      <c r="Y849" s="28"/>
      <c r="Z849" s="28"/>
      <c r="AA849" s="28"/>
      <c r="AB849" s="28"/>
      <c r="AC849" s="28"/>
      <c r="AD849" s="28"/>
      <c r="AE849" s="28"/>
      <c r="AF849" s="28"/>
      <c r="AG849" s="28"/>
      <c r="AH849" s="28"/>
      <c r="AI849" s="28"/>
      <c r="AJ849" s="28"/>
      <c r="AK849" s="28"/>
      <c r="AL849" s="28"/>
      <c r="AM849" s="28"/>
    </row>
    <row r="850" spans="16:39">
      <c r="P850" s="28"/>
      <c r="Q850" s="28"/>
      <c r="R850" s="28"/>
      <c r="S850" s="28"/>
      <c r="T850" s="28"/>
      <c r="U850" s="28"/>
      <c r="V850" s="28"/>
      <c r="W850" s="28"/>
      <c r="X850" s="28"/>
      <c r="Y850" s="28"/>
      <c r="Z850" s="28"/>
      <c r="AA850" s="28"/>
      <c r="AB850" s="28"/>
      <c r="AC850" s="28"/>
      <c r="AD850" s="28"/>
      <c r="AE850" s="28"/>
      <c r="AF850" s="28"/>
      <c r="AG850" s="28"/>
      <c r="AH850" s="28"/>
      <c r="AI850" s="28"/>
      <c r="AJ850" s="28"/>
      <c r="AK850" s="28"/>
      <c r="AL850" s="28"/>
      <c r="AM850" s="28"/>
    </row>
    <row r="851" spans="16:39">
      <c r="P851" s="28"/>
      <c r="Q851" s="28"/>
      <c r="R851" s="28"/>
      <c r="S851" s="28"/>
      <c r="T851" s="28"/>
      <c r="U851" s="28"/>
      <c r="V851" s="28"/>
      <c r="W851" s="28"/>
      <c r="X851" s="28"/>
      <c r="Y851" s="28"/>
      <c r="Z851" s="28"/>
      <c r="AA851" s="28"/>
      <c r="AB851" s="28"/>
      <c r="AC851" s="28"/>
      <c r="AD851" s="28"/>
      <c r="AE851" s="28"/>
      <c r="AF851" s="28"/>
      <c r="AG851" s="28"/>
      <c r="AH851" s="28"/>
      <c r="AI851" s="28"/>
      <c r="AJ851" s="28"/>
      <c r="AK851" s="28"/>
      <c r="AL851" s="28"/>
      <c r="AM851" s="28"/>
    </row>
    <row r="852" spans="16:39">
      <c r="P852" s="28"/>
      <c r="Q852" s="28"/>
      <c r="R852" s="28"/>
      <c r="S852" s="28"/>
      <c r="T852" s="28"/>
      <c r="U852" s="28"/>
      <c r="V852" s="28"/>
      <c r="W852" s="28"/>
      <c r="X852" s="28"/>
      <c r="Y852" s="28"/>
      <c r="Z852" s="28"/>
      <c r="AA852" s="28"/>
      <c r="AB852" s="28"/>
      <c r="AC852" s="28"/>
      <c r="AD852" s="28"/>
      <c r="AE852" s="28"/>
      <c r="AF852" s="28"/>
      <c r="AG852" s="28"/>
      <c r="AH852" s="28"/>
      <c r="AI852" s="28"/>
      <c r="AJ852" s="28"/>
      <c r="AK852" s="28"/>
      <c r="AL852" s="28"/>
      <c r="AM852" s="28"/>
    </row>
    <row r="853" spans="16:39">
      <c r="P853" s="28"/>
      <c r="Q853" s="28"/>
      <c r="R853" s="28"/>
      <c r="S853" s="28"/>
      <c r="T853" s="28"/>
      <c r="U853" s="28"/>
      <c r="V853" s="28"/>
      <c r="W853" s="28"/>
      <c r="X853" s="28"/>
      <c r="Y853" s="28"/>
      <c r="Z853" s="28"/>
      <c r="AA853" s="28"/>
      <c r="AB853" s="28"/>
      <c r="AC853" s="28"/>
      <c r="AD853" s="28"/>
      <c r="AE853" s="28"/>
      <c r="AF853" s="28"/>
      <c r="AG853" s="28"/>
      <c r="AH853" s="28"/>
      <c r="AI853" s="28"/>
      <c r="AJ853" s="28"/>
      <c r="AK853" s="28"/>
      <c r="AL853" s="28"/>
      <c r="AM853" s="28"/>
    </row>
    <row r="854" spans="16:39">
      <c r="P854" s="28"/>
      <c r="Q854" s="28"/>
      <c r="R854" s="28"/>
      <c r="S854" s="28"/>
      <c r="T854" s="28"/>
      <c r="U854" s="28"/>
      <c r="V854" s="28"/>
      <c r="W854" s="28"/>
      <c r="X854" s="28"/>
      <c r="Y854" s="28"/>
      <c r="Z854" s="28"/>
      <c r="AA854" s="28"/>
      <c r="AB854" s="28"/>
      <c r="AC854" s="28"/>
      <c r="AD854" s="28"/>
      <c r="AE854" s="28"/>
      <c r="AF854" s="28"/>
      <c r="AG854" s="28"/>
      <c r="AH854" s="28"/>
      <c r="AI854" s="28"/>
      <c r="AJ854" s="28"/>
      <c r="AK854" s="28"/>
      <c r="AL854" s="28"/>
      <c r="AM854" s="28"/>
    </row>
    <row r="855" spans="16:39">
      <c r="P855" s="28"/>
      <c r="Q855" s="28"/>
      <c r="R855" s="28"/>
      <c r="S855" s="28"/>
      <c r="T855" s="28"/>
      <c r="U855" s="28"/>
      <c r="V855" s="28"/>
      <c r="W855" s="28"/>
      <c r="X855" s="28"/>
      <c r="Y855" s="28"/>
      <c r="Z855" s="28"/>
      <c r="AA855" s="28"/>
      <c r="AB855" s="28"/>
      <c r="AC855" s="28"/>
      <c r="AD855" s="28"/>
      <c r="AE855" s="28"/>
      <c r="AF855" s="28"/>
      <c r="AG855" s="28"/>
      <c r="AH855" s="28"/>
      <c r="AI855" s="28"/>
      <c r="AJ855" s="28"/>
      <c r="AK855" s="28"/>
      <c r="AL855" s="28"/>
      <c r="AM855" s="28"/>
    </row>
    <row r="856" spans="16:39">
      <c r="P856" s="28"/>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row>
    <row r="857" spans="16:39">
      <c r="P857" s="28"/>
      <c r="Q857" s="28"/>
      <c r="R857" s="28"/>
      <c r="S857" s="28"/>
      <c r="T857" s="28"/>
      <c r="U857" s="28"/>
      <c r="V857" s="28"/>
      <c r="W857" s="28"/>
      <c r="X857" s="28"/>
      <c r="Y857" s="28"/>
      <c r="Z857" s="28"/>
      <c r="AA857" s="28"/>
      <c r="AB857" s="28"/>
      <c r="AC857" s="28"/>
      <c r="AD857" s="28"/>
      <c r="AE857" s="28"/>
      <c r="AF857" s="28"/>
      <c r="AG857" s="28"/>
      <c r="AH857" s="28"/>
      <c r="AI857" s="28"/>
      <c r="AJ857" s="28"/>
      <c r="AK857" s="28"/>
      <c r="AL857" s="28"/>
      <c r="AM857" s="28"/>
    </row>
    <row r="858" spans="16:39">
      <c r="P858" s="28"/>
      <c r="Q858" s="28"/>
      <c r="R858" s="28"/>
      <c r="S858" s="28"/>
      <c r="T858" s="28"/>
      <c r="U858" s="28"/>
      <c r="V858" s="28"/>
      <c r="W858" s="28"/>
      <c r="X858" s="28"/>
      <c r="Y858" s="28"/>
      <c r="Z858" s="28"/>
      <c r="AA858" s="28"/>
      <c r="AB858" s="28"/>
      <c r="AC858" s="28"/>
      <c r="AD858" s="28"/>
      <c r="AE858" s="28"/>
      <c r="AF858" s="28"/>
      <c r="AG858" s="28"/>
      <c r="AH858" s="28"/>
      <c r="AI858" s="28"/>
      <c r="AJ858" s="28"/>
      <c r="AK858" s="28"/>
      <c r="AL858" s="28"/>
      <c r="AM858" s="28"/>
    </row>
    <row r="859" spans="16:39">
      <c r="P859" s="28"/>
      <c r="Q859" s="28"/>
      <c r="R859" s="28"/>
      <c r="S859" s="28"/>
      <c r="T859" s="28"/>
      <c r="U859" s="28"/>
      <c r="V859" s="28"/>
      <c r="W859" s="28"/>
      <c r="X859" s="28"/>
      <c r="Y859" s="28"/>
      <c r="Z859" s="28"/>
      <c r="AA859" s="28"/>
      <c r="AB859" s="28"/>
      <c r="AC859" s="28"/>
      <c r="AD859" s="28"/>
      <c r="AE859" s="28"/>
      <c r="AF859" s="28"/>
      <c r="AG859" s="28"/>
      <c r="AH859" s="28"/>
      <c r="AI859" s="28"/>
      <c r="AJ859" s="28"/>
      <c r="AK859" s="28"/>
      <c r="AL859" s="28"/>
      <c r="AM859" s="28"/>
    </row>
    <row r="860" spans="16:39">
      <c r="P860" s="28"/>
      <c r="Q860" s="28"/>
      <c r="R860" s="28"/>
      <c r="S860" s="28"/>
      <c r="T860" s="28"/>
      <c r="U860" s="28"/>
      <c r="V860" s="28"/>
      <c r="W860" s="28"/>
      <c r="X860" s="28"/>
      <c r="Y860" s="28"/>
      <c r="Z860" s="28"/>
      <c r="AA860" s="28"/>
      <c r="AB860" s="28"/>
      <c r="AC860" s="28"/>
      <c r="AD860" s="28"/>
      <c r="AE860" s="28"/>
      <c r="AF860" s="28"/>
      <c r="AG860" s="28"/>
      <c r="AH860" s="28"/>
      <c r="AI860" s="28"/>
      <c r="AJ860" s="28"/>
      <c r="AK860" s="28"/>
      <c r="AL860" s="28"/>
      <c r="AM860" s="28"/>
    </row>
    <row r="861" spans="16:39">
      <c r="P861" s="28"/>
      <c r="Q861" s="28"/>
      <c r="R861" s="28"/>
      <c r="S861" s="28"/>
      <c r="T861" s="28"/>
      <c r="U861" s="28"/>
      <c r="V861" s="28"/>
      <c r="W861" s="28"/>
      <c r="X861" s="28"/>
      <c r="Y861" s="28"/>
      <c r="Z861" s="28"/>
      <c r="AA861" s="28"/>
      <c r="AB861" s="28"/>
      <c r="AC861" s="28"/>
      <c r="AD861" s="28"/>
      <c r="AE861" s="28"/>
      <c r="AF861" s="28"/>
      <c r="AG861" s="28"/>
      <c r="AH861" s="28"/>
      <c r="AI861" s="28"/>
      <c r="AJ861" s="28"/>
      <c r="AK861" s="28"/>
      <c r="AL861" s="28"/>
      <c r="AM861" s="28"/>
    </row>
    <row r="862" spans="16:39">
      <c r="P862" s="28"/>
      <c r="Q862" s="28"/>
      <c r="R862" s="28"/>
      <c r="S862" s="28"/>
      <c r="T862" s="28"/>
      <c r="U862" s="28"/>
      <c r="V862" s="28"/>
      <c r="W862" s="28"/>
      <c r="X862" s="28"/>
      <c r="Y862" s="28"/>
      <c r="Z862" s="28"/>
      <c r="AA862" s="28"/>
      <c r="AB862" s="28"/>
      <c r="AC862" s="28"/>
      <c r="AD862" s="28"/>
      <c r="AE862" s="28"/>
      <c r="AF862" s="28"/>
      <c r="AG862" s="28"/>
      <c r="AH862" s="28"/>
      <c r="AI862" s="28"/>
      <c r="AJ862" s="28"/>
      <c r="AK862" s="28"/>
      <c r="AL862" s="28"/>
      <c r="AM862" s="28"/>
    </row>
    <row r="863" spans="16:39">
      <c r="P863" s="28"/>
      <c r="Q863" s="28"/>
      <c r="R863" s="28"/>
      <c r="S863" s="28"/>
      <c r="T863" s="28"/>
      <c r="U863" s="28"/>
      <c r="V863" s="28"/>
      <c r="W863" s="28"/>
      <c r="X863" s="28"/>
      <c r="Y863" s="28"/>
      <c r="Z863" s="28"/>
      <c r="AA863" s="28"/>
      <c r="AB863" s="28"/>
      <c r="AC863" s="28"/>
      <c r="AD863" s="28"/>
      <c r="AE863" s="28"/>
      <c r="AF863" s="28"/>
      <c r="AG863" s="28"/>
      <c r="AH863" s="28"/>
      <c r="AI863" s="28"/>
      <c r="AJ863" s="28"/>
      <c r="AK863" s="28"/>
      <c r="AL863" s="28"/>
      <c r="AM863" s="28"/>
    </row>
    <row r="864" spans="16:39">
      <c r="P864" s="28"/>
      <c r="Q864" s="28"/>
      <c r="R864" s="28"/>
      <c r="S864" s="28"/>
      <c r="T864" s="28"/>
      <c r="U864" s="28"/>
      <c r="V864" s="28"/>
      <c r="W864" s="28"/>
      <c r="X864" s="28"/>
      <c r="Y864" s="28"/>
      <c r="Z864" s="28"/>
      <c r="AA864" s="28"/>
      <c r="AB864" s="28"/>
      <c r="AC864" s="28"/>
      <c r="AD864" s="28"/>
      <c r="AE864" s="28"/>
      <c r="AF864" s="28"/>
      <c r="AG864" s="28"/>
      <c r="AH864" s="28"/>
      <c r="AI864" s="28"/>
      <c r="AJ864" s="28"/>
      <c r="AK864" s="28"/>
      <c r="AL864" s="28"/>
      <c r="AM864" s="28"/>
    </row>
    <row r="865" spans="16:39">
      <c r="P865" s="28"/>
      <c r="Q865" s="28"/>
      <c r="R865" s="28"/>
      <c r="S865" s="28"/>
      <c r="T865" s="28"/>
      <c r="U865" s="28"/>
      <c r="V865" s="28"/>
      <c r="W865" s="28"/>
      <c r="X865" s="28"/>
      <c r="Y865" s="28"/>
      <c r="Z865" s="28"/>
      <c r="AA865" s="28"/>
      <c r="AB865" s="28"/>
      <c r="AC865" s="28"/>
      <c r="AD865" s="28"/>
      <c r="AE865" s="28"/>
      <c r="AF865" s="28"/>
      <c r="AG865" s="28"/>
      <c r="AH865" s="28"/>
      <c r="AI865" s="28"/>
      <c r="AJ865" s="28"/>
      <c r="AK865" s="28"/>
      <c r="AL865" s="28"/>
      <c r="AM865" s="28"/>
    </row>
    <row r="866" spans="16:39">
      <c r="P866" s="28"/>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row>
    <row r="867" spans="16:39">
      <c r="P867" s="28"/>
      <c r="Q867" s="28"/>
      <c r="R867" s="28"/>
      <c r="S867" s="28"/>
      <c r="T867" s="28"/>
      <c r="U867" s="28"/>
      <c r="V867" s="28"/>
      <c r="W867" s="28"/>
      <c r="X867" s="28"/>
      <c r="Y867" s="28"/>
      <c r="Z867" s="28"/>
      <c r="AA867" s="28"/>
      <c r="AB867" s="28"/>
      <c r="AC867" s="28"/>
      <c r="AD867" s="28"/>
      <c r="AE867" s="28"/>
      <c r="AF867" s="28"/>
      <c r="AG867" s="28"/>
      <c r="AH867" s="28"/>
      <c r="AI867" s="28"/>
      <c r="AJ867" s="28"/>
      <c r="AK867" s="28"/>
      <c r="AL867" s="28"/>
      <c r="AM867" s="28"/>
    </row>
    <row r="868" spans="16:39">
      <c r="P868" s="28"/>
      <c r="Q868" s="28"/>
      <c r="R868" s="28"/>
      <c r="S868" s="28"/>
      <c r="T868" s="28"/>
      <c r="U868" s="28"/>
      <c r="V868" s="28"/>
      <c r="W868" s="28"/>
      <c r="X868" s="28"/>
      <c r="Y868" s="28"/>
      <c r="Z868" s="28"/>
      <c r="AA868" s="28"/>
      <c r="AB868" s="28"/>
      <c r="AC868" s="28"/>
      <c r="AD868" s="28"/>
      <c r="AE868" s="28"/>
      <c r="AF868" s="28"/>
      <c r="AG868" s="28"/>
      <c r="AH868" s="28"/>
      <c r="AI868" s="28"/>
      <c r="AJ868" s="28"/>
      <c r="AK868" s="28"/>
      <c r="AL868" s="28"/>
      <c r="AM868" s="28"/>
    </row>
    <row r="869" spans="16:39">
      <c r="P869" s="28"/>
      <c r="Q869" s="28"/>
      <c r="R869" s="28"/>
      <c r="S869" s="28"/>
      <c r="T869" s="28"/>
      <c r="U869" s="28"/>
      <c r="V869" s="28"/>
      <c r="W869" s="28"/>
      <c r="X869" s="28"/>
      <c r="Y869" s="28"/>
      <c r="Z869" s="28"/>
      <c r="AA869" s="28"/>
      <c r="AB869" s="28"/>
      <c r="AC869" s="28"/>
      <c r="AD869" s="28"/>
      <c r="AE869" s="28"/>
      <c r="AF869" s="28"/>
      <c r="AG869" s="28"/>
      <c r="AH869" s="28"/>
      <c r="AI869" s="28"/>
      <c r="AJ869" s="28"/>
      <c r="AK869" s="28"/>
      <c r="AL869" s="28"/>
      <c r="AM869" s="28"/>
    </row>
    <row r="870" spans="16:39">
      <c r="P870" s="28"/>
      <c r="Q870" s="28"/>
      <c r="R870" s="28"/>
      <c r="S870" s="28"/>
      <c r="T870" s="28"/>
      <c r="U870" s="28"/>
      <c r="V870" s="28"/>
      <c r="W870" s="28"/>
      <c r="X870" s="28"/>
      <c r="Y870" s="28"/>
      <c r="Z870" s="28"/>
      <c r="AA870" s="28"/>
      <c r="AB870" s="28"/>
      <c r="AC870" s="28"/>
      <c r="AD870" s="28"/>
      <c r="AE870" s="28"/>
      <c r="AF870" s="28"/>
      <c r="AG870" s="28"/>
      <c r="AH870" s="28"/>
      <c r="AI870" s="28"/>
      <c r="AJ870" s="28"/>
      <c r="AK870" s="28"/>
      <c r="AL870" s="28"/>
      <c r="AM870" s="28"/>
    </row>
    <row r="871" spans="16:39">
      <c r="P871" s="28"/>
      <c r="Q871" s="28"/>
      <c r="R871" s="28"/>
      <c r="S871" s="28"/>
      <c r="T871" s="28"/>
      <c r="U871" s="28"/>
      <c r="V871" s="28"/>
      <c r="W871" s="28"/>
      <c r="X871" s="28"/>
      <c r="Y871" s="28"/>
      <c r="Z871" s="28"/>
      <c r="AA871" s="28"/>
      <c r="AB871" s="28"/>
      <c r="AC871" s="28"/>
      <c r="AD871" s="28"/>
      <c r="AE871" s="28"/>
      <c r="AF871" s="28"/>
      <c r="AG871" s="28"/>
      <c r="AH871" s="28"/>
      <c r="AI871" s="28"/>
      <c r="AJ871" s="28"/>
      <c r="AK871" s="28"/>
      <c r="AL871" s="28"/>
      <c r="AM871" s="28"/>
    </row>
    <row r="872" spans="16:39">
      <c r="P872" s="28"/>
      <c r="Q872" s="28"/>
      <c r="R872" s="28"/>
      <c r="S872" s="28"/>
      <c r="T872" s="28"/>
      <c r="U872" s="28"/>
      <c r="V872" s="28"/>
      <c r="W872" s="28"/>
      <c r="X872" s="28"/>
      <c r="Y872" s="28"/>
      <c r="Z872" s="28"/>
      <c r="AA872" s="28"/>
      <c r="AB872" s="28"/>
      <c r="AC872" s="28"/>
      <c r="AD872" s="28"/>
      <c r="AE872" s="28"/>
      <c r="AF872" s="28"/>
      <c r="AG872" s="28"/>
      <c r="AH872" s="28"/>
      <c r="AI872" s="28"/>
      <c r="AJ872" s="28"/>
      <c r="AK872" s="28"/>
      <c r="AL872" s="28"/>
      <c r="AM872" s="28"/>
    </row>
    <row r="873" spans="16:39">
      <c r="P873" s="28"/>
      <c r="Q873" s="28"/>
      <c r="R873" s="28"/>
      <c r="S873" s="28"/>
      <c r="T873" s="28"/>
      <c r="U873" s="28"/>
      <c r="V873" s="28"/>
      <c r="W873" s="28"/>
      <c r="X873" s="28"/>
      <c r="Y873" s="28"/>
      <c r="Z873" s="28"/>
      <c r="AA873" s="28"/>
      <c r="AB873" s="28"/>
      <c r="AC873" s="28"/>
      <c r="AD873" s="28"/>
      <c r="AE873" s="28"/>
      <c r="AF873" s="28"/>
      <c r="AG873" s="28"/>
      <c r="AH873" s="28"/>
      <c r="AI873" s="28"/>
      <c r="AJ873" s="28"/>
      <c r="AK873" s="28"/>
      <c r="AL873" s="28"/>
      <c r="AM873" s="28"/>
    </row>
    <row r="874" spans="16:39">
      <c r="P874" s="28"/>
      <c r="Q874" s="28"/>
      <c r="R874" s="28"/>
      <c r="S874" s="28"/>
      <c r="T874" s="28"/>
      <c r="U874" s="28"/>
      <c r="V874" s="28"/>
      <c r="W874" s="28"/>
      <c r="X874" s="28"/>
      <c r="Y874" s="28"/>
      <c r="Z874" s="28"/>
      <c r="AA874" s="28"/>
      <c r="AB874" s="28"/>
      <c r="AC874" s="28"/>
      <c r="AD874" s="28"/>
      <c r="AE874" s="28"/>
      <c r="AF874" s="28"/>
      <c r="AG874" s="28"/>
      <c r="AH874" s="28"/>
      <c r="AI874" s="28"/>
      <c r="AJ874" s="28"/>
      <c r="AK874" s="28"/>
      <c r="AL874" s="28"/>
      <c r="AM874" s="28"/>
    </row>
    <row r="875" spans="16:39">
      <c r="P875" s="28"/>
      <c r="Q875" s="28"/>
      <c r="R875" s="28"/>
      <c r="S875" s="28"/>
      <c r="T875" s="28"/>
      <c r="U875" s="28"/>
      <c r="V875" s="28"/>
      <c r="W875" s="28"/>
      <c r="X875" s="28"/>
      <c r="Y875" s="28"/>
      <c r="Z875" s="28"/>
      <c r="AA875" s="28"/>
      <c r="AB875" s="28"/>
      <c r="AC875" s="28"/>
      <c r="AD875" s="28"/>
      <c r="AE875" s="28"/>
      <c r="AF875" s="28"/>
      <c r="AG875" s="28"/>
      <c r="AH875" s="28"/>
      <c r="AI875" s="28"/>
      <c r="AJ875" s="28"/>
      <c r="AK875" s="28"/>
      <c r="AL875" s="28"/>
      <c r="AM875" s="28"/>
    </row>
    <row r="876" spans="16:39">
      <c r="P876" s="28"/>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row>
    <row r="877" spans="16:39">
      <c r="P877" s="28"/>
      <c r="Q877" s="28"/>
      <c r="R877" s="28"/>
      <c r="S877" s="28"/>
      <c r="T877" s="28"/>
      <c r="U877" s="28"/>
      <c r="V877" s="28"/>
      <c r="W877" s="28"/>
      <c r="X877" s="28"/>
      <c r="Y877" s="28"/>
      <c r="Z877" s="28"/>
      <c r="AA877" s="28"/>
      <c r="AB877" s="28"/>
      <c r="AC877" s="28"/>
      <c r="AD877" s="28"/>
      <c r="AE877" s="28"/>
      <c r="AF877" s="28"/>
      <c r="AG877" s="28"/>
      <c r="AH877" s="28"/>
      <c r="AI877" s="28"/>
      <c r="AJ877" s="28"/>
      <c r="AK877" s="28"/>
      <c r="AL877" s="28"/>
      <c r="AM877" s="28"/>
    </row>
    <row r="878" spans="16:39">
      <c r="P878" s="28"/>
      <c r="Q878" s="28"/>
      <c r="R878" s="28"/>
      <c r="S878" s="28"/>
      <c r="T878" s="28"/>
      <c r="U878" s="28"/>
      <c r="V878" s="28"/>
      <c r="W878" s="28"/>
      <c r="X878" s="28"/>
      <c r="Y878" s="28"/>
      <c r="Z878" s="28"/>
      <c r="AA878" s="28"/>
      <c r="AB878" s="28"/>
      <c r="AC878" s="28"/>
      <c r="AD878" s="28"/>
      <c r="AE878" s="28"/>
      <c r="AF878" s="28"/>
      <c r="AG878" s="28"/>
      <c r="AH878" s="28"/>
      <c r="AI878" s="28"/>
      <c r="AJ878" s="28"/>
      <c r="AK878" s="28"/>
      <c r="AL878" s="28"/>
      <c r="AM878" s="28"/>
    </row>
    <row r="879" spans="16:39">
      <c r="P879" s="28"/>
      <c r="Q879" s="28"/>
      <c r="R879" s="28"/>
      <c r="S879" s="28"/>
      <c r="T879" s="28"/>
      <c r="U879" s="28"/>
      <c r="V879" s="28"/>
      <c r="W879" s="28"/>
      <c r="X879" s="28"/>
      <c r="Y879" s="28"/>
      <c r="Z879" s="28"/>
      <c r="AA879" s="28"/>
      <c r="AB879" s="28"/>
      <c r="AC879" s="28"/>
      <c r="AD879" s="28"/>
      <c r="AE879" s="28"/>
      <c r="AF879" s="28"/>
      <c r="AG879" s="28"/>
      <c r="AH879" s="28"/>
      <c r="AI879" s="28"/>
      <c r="AJ879" s="28"/>
      <c r="AK879" s="28"/>
      <c r="AL879" s="28"/>
      <c r="AM879" s="28"/>
    </row>
    <row r="880" spans="16:39">
      <c r="P880" s="28"/>
      <c r="Q880" s="28"/>
      <c r="R880" s="28"/>
      <c r="S880" s="28"/>
      <c r="T880" s="28"/>
      <c r="U880" s="28"/>
      <c r="V880" s="28"/>
      <c r="W880" s="28"/>
      <c r="X880" s="28"/>
      <c r="Y880" s="28"/>
      <c r="Z880" s="28"/>
      <c r="AA880" s="28"/>
      <c r="AB880" s="28"/>
      <c r="AC880" s="28"/>
      <c r="AD880" s="28"/>
      <c r="AE880" s="28"/>
      <c r="AF880" s="28"/>
      <c r="AG880" s="28"/>
      <c r="AH880" s="28"/>
      <c r="AI880" s="28"/>
      <c r="AJ880" s="28"/>
      <c r="AK880" s="28"/>
      <c r="AL880" s="28"/>
      <c r="AM880" s="28"/>
    </row>
    <row r="881" spans="16:39">
      <c r="P881" s="28"/>
      <c r="Q881" s="28"/>
      <c r="R881" s="28"/>
      <c r="S881" s="28"/>
      <c r="T881" s="28"/>
      <c r="U881" s="28"/>
      <c r="V881" s="28"/>
      <c r="W881" s="28"/>
      <c r="X881" s="28"/>
      <c r="Y881" s="28"/>
      <c r="Z881" s="28"/>
      <c r="AA881" s="28"/>
      <c r="AB881" s="28"/>
      <c r="AC881" s="28"/>
      <c r="AD881" s="28"/>
      <c r="AE881" s="28"/>
      <c r="AF881" s="28"/>
      <c r="AG881" s="28"/>
      <c r="AH881" s="28"/>
      <c r="AI881" s="28"/>
      <c r="AJ881" s="28"/>
      <c r="AK881" s="28"/>
      <c r="AL881" s="28"/>
      <c r="AM881" s="28"/>
    </row>
    <row r="882" spans="16:39">
      <c r="P882" s="28"/>
      <c r="Q882" s="28"/>
      <c r="R882" s="28"/>
      <c r="S882" s="28"/>
      <c r="T882" s="28"/>
      <c r="U882" s="28"/>
      <c r="V882" s="28"/>
      <c r="W882" s="28"/>
      <c r="X882" s="28"/>
      <c r="Y882" s="28"/>
      <c r="Z882" s="28"/>
      <c r="AA882" s="28"/>
      <c r="AB882" s="28"/>
      <c r="AC882" s="28"/>
      <c r="AD882" s="28"/>
      <c r="AE882" s="28"/>
      <c r="AF882" s="28"/>
      <c r="AG882" s="28"/>
      <c r="AH882" s="28"/>
      <c r="AI882" s="28"/>
      <c r="AJ882" s="28"/>
      <c r="AK882" s="28"/>
      <c r="AL882" s="28"/>
      <c r="AM882" s="28"/>
    </row>
    <row r="883" spans="16:39">
      <c r="P883" s="28"/>
      <c r="Q883" s="28"/>
      <c r="R883" s="28"/>
      <c r="S883" s="28"/>
      <c r="T883" s="28"/>
      <c r="U883" s="28"/>
      <c r="V883" s="28"/>
      <c r="W883" s="28"/>
      <c r="X883" s="28"/>
      <c r="Y883" s="28"/>
      <c r="Z883" s="28"/>
      <c r="AA883" s="28"/>
      <c r="AB883" s="28"/>
      <c r="AC883" s="28"/>
      <c r="AD883" s="28"/>
      <c r="AE883" s="28"/>
      <c r="AF883" s="28"/>
      <c r="AG883" s="28"/>
      <c r="AH883" s="28"/>
      <c r="AI883" s="28"/>
      <c r="AJ883" s="28"/>
      <c r="AK883" s="28"/>
      <c r="AL883" s="28"/>
      <c r="AM883" s="28"/>
    </row>
    <row r="884" spans="16:39">
      <c r="P884" s="28"/>
      <c r="Q884" s="28"/>
      <c r="R884" s="28"/>
      <c r="S884" s="28"/>
      <c r="T884" s="28"/>
      <c r="U884" s="28"/>
      <c r="V884" s="28"/>
      <c r="W884" s="28"/>
      <c r="X884" s="28"/>
      <c r="Y884" s="28"/>
      <c r="Z884" s="28"/>
      <c r="AA884" s="28"/>
      <c r="AB884" s="28"/>
      <c r="AC884" s="28"/>
      <c r="AD884" s="28"/>
      <c r="AE884" s="28"/>
      <c r="AF884" s="28"/>
      <c r="AG884" s="28"/>
      <c r="AH884" s="28"/>
      <c r="AI884" s="28"/>
      <c r="AJ884" s="28"/>
      <c r="AK884" s="28"/>
      <c r="AL884" s="28"/>
      <c r="AM884" s="28"/>
    </row>
    <row r="885" spans="16:39">
      <c r="P885" s="28"/>
      <c r="Q885" s="28"/>
      <c r="R885" s="28"/>
      <c r="S885" s="28"/>
      <c r="T885" s="28"/>
      <c r="U885" s="28"/>
      <c r="V885" s="28"/>
      <c r="W885" s="28"/>
      <c r="X885" s="28"/>
      <c r="Y885" s="28"/>
      <c r="Z885" s="28"/>
      <c r="AA885" s="28"/>
      <c r="AB885" s="28"/>
      <c r="AC885" s="28"/>
      <c r="AD885" s="28"/>
      <c r="AE885" s="28"/>
      <c r="AF885" s="28"/>
      <c r="AG885" s="28"/>
      <c r="AH885" s="28"/>
      <c r="AI885" s="28"/>
      <c r="AJ885" s="28"/>
      <c r="AK885" s="28"/>
      <c r="AL885" s="28"/>
      <c r="AM885" s="28"/>
    </row>
    <row r="886" spans="16:39">
      <c r="P886" s="28"/>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row>
    <row r="887" spans="16:39">
      <c r="P887" s="28"/>
      <c r="Q887" s="28"/>
      <c r="R887" s="28"/>
      <c r="S887" s="28"/>
      <c r="T887" s="28"/>
      <c r="U887" s="28"/>
      <c r="V887" s="28"/>
      <c r="W887" s="28"/>
      <c r="X887" s="28"/>
      <c r="Y887" s="28"/>
      <c r="Z887" s="28"/>
      <c r="AA887" s="28"/>
      <c r="AB887" s="28"/>
      <c r="AC887" s="28"/>
      <c r="AD887" s="28"/>
      <c r="AE887" s="28"/>
      <c r="AF887" s="28"/>
      <c r="AG887" s="28"/>
      <c r="AH887" s="28"/>
      <c r="AI887" s="28"/>
      <c r="AJ887" s="28"/>
      <c r="AK887" s="28"/>
      <c r="AL887" s="28"/>
      <c r="AM887" s="28"/>
    </row>
    <row r="888" spans="16:39">
      <c r="P888" s="28"/>
      <c r="Q888" s="28"/>
      <c r="R888" s="28"/>
      <c r="S888" s="28"/>
      <c r="T888" s="28"/>
      <c r="U888" s="28"/>
      <c r="V888" s="28"/>
      <c r="W888" s="28"/>
      <c r="X888" s="28"/>
      <c r="Y888" s="28"/>
      <c r="Z888" s="28"/>
      <c r="AA888" s="28"/>
      <c r="AB888" s="28"/>
      <c r="AC888" s="28"/>
      <c r="AD888" s="28"/>
      <c r="AE888" s="28"/>
      <c r="AF888" s="28"/>
      <c r="AG888" s="28"/>
      <c r="AH888" s="28"/>
      <c r="AI888" s="28"/>
      <c r="AJ888" s="28"/>
      <c r="AK888" s="28"/>
      <c r="AL888" s="28"/>
      <c r="AM888" s="28"/>
    </row>
    <row r="889" spans="16:39">
      <c r="P889" s="28"/>
      <c r="Q889" s="28"/>
      <c r="R889" s="28"/>
      <c r="S889" s="28"/>
      <c r="T889" s="28"/>
      <c r="U889" s="28"/>
      <c r="V889" s="28"/>
      <c r="W889" s="28"/>
      <c r="X889" s="28"/>
      <c r="Y889" s="28"/>
      <c r="Z889" s="28"/>
      <c r="AA889" s="28"/>
      <c r="AB889" s="28"/>
      <c r="AC889" s="28"/>
      <c r="AD889" s="28"/>
      <c r="AE889" s="28"/>
      <c r="AF889" s="28"/>
      <c r="AG889" s="28"/>
      <c r="AH889" s="28"/>
      <c r="AI889" s="28"/>
      <c r="AJ889" s="28"/>
      <c r="AK889" s="28"/>
      <c r="AL889" s="28"/>
      <c r="AM889" s="28"/>
    </row>
    <row r="890" spans="16:39">
      <c r="P890" s="28"/>
      <c r="Q890" s="28"/>
      <c r="R890" s="28"/>
      <c r="S890" s="28"/>
      <c r="T890" s="28"/>
      <c r="U890" s="28"/>
      <c r="V890" s="28"/>
      <c r="W890" s="28"/>
      <c r="X890" s="28"/>
      <c r="Y890" s="28"/>
      <c r="Z890" s="28"/>
      <c r="AA890" s="28"/>
      <c r="AB890" s="28"/>
      <c r="AC890" s="28"/>
      <c r="AD890" s="28"/>
      <c r="AE890" s="28"/>
      <c r="AF890" s="28"/>
      <c r="AG890" s="28"/>
      <c r="AH890" s="28"/>
      <c r="AI890" s="28"/>
      <c r="AJ890" s="28"/>
      <c r="AK890" s="28"/>
      <c r="AL890" s="28"/>
      <c r="AM890" s="28"/>
    </row>
    <row r="891" spans="16:39">
      <c r="P891" s="28"/>
      <c r="Q891" s="28"/>
      <c r="R891" s="28"/>
      <c r="S891" s="28"/>
      <c r="T891" s="28"/>
      <c r="U891" s="28"/>
      <c r="V891" s="28"/>
      <c r="W891" s="28"/>
      <c r="X891" s="28"/>
      <c r="Y891" s="28"/>
      <c r="Z891" s="28"/>
      <c r="AA891" s="28"/>
      <c r="AB891" s="28"/>
      <c r="AC891" s="28"/>
      <c r="AD891" s="28"/>
      <c r="AE891" s="28"/>
      <c r="AF891" s="28"/>
      <c r="AG891" s="28"/>
      <c r="AH891" s="28"/>
      <c r="AI891" s="28"/>
      <c r="AJ891" s="28"/>
      <c r="AK891" s="28"/>
      <c r="AL891" s="28"/>
      <c r="AM891" s="28"/>
    </row>
    <row r="892" spans="16:39">
      <c r="P892" s="28"/>
      <c r="Q892" s="28"/>
      <c r="R892" s="28"/>
      <c r="S892" s="28"/>
      <c r="T892" s="28"/>
      <c r="U892" s="28"/>
      <c r="V892" s="28"/>
      <c r="W892" s="28"/>
      <c r="X892" s="28"/>
      <c r="Y892" s="28"/>
      <c r="Z892" s="28"/>
      <c r="AA892" s="28"/>
      <c r="AB892" s="28"/>
      <c r="AC892" s="28"/>
      <c r="AD892" s="28"/>
      <c r="AE892" s="28"/>
      <c r="AF892" s="28"/>
      <c r="AG892" s="28"/>
      <c r="AH892" s="28"/>
      <c r="AI892" s="28"/>
      <c r="AJ892" s="28"/>
      <c r="AK892" s="28"/>
      <c r="AL892" s="28"/>
      <c r="AM892" s="28"/>
    </row>
    <row r="893" spans="16:39">
      <c r="P893" s="28"/>
      <c r="Q893" s="28"/>
      <c r="R893" s="28"/>
      <c r="S893" s="28"/>
      <c r="T893" s="28"/>
      <c r="U893" s="28"/>
      <c r="V893" s="28"/>
      <c r="W893" s="28"/>
      <c r="X893" s="28"/>
      <c r="Y893" s="28"/>
      <c r="Z893" s="28"/>
      <c r="AA893" s="28"/>
      <c r="AB893" s="28"/>
      <c r="AC893" s="28"/>
      <c r="AD893" s="28"/>
      <c r="AE893" s="28"/>
      <c r="AF893" s="28"/>
      <c r="AG893" s="28"/>
      <c r="AH893" s="28"/>
      <c r="AI893" s="28"/>
      <c r="AJ893" s="28"/>
      <c r="AK893" s="28"/>
      <c r="AL893" s="28"/>
      <c r="AM893" s="28"/>
    </row>
    <row r="894" spans="16:39">
      <c r="P894" s="28"/>
      <c r="Q894" s="28"/>
      <c r="R894" s="28"/>
      <c r="S894" s="28"/>
      <c r="T894" s="28"/>
      <c r="U894" s="28"/>
      <c r="V894" s="28"/>
      <c r="W894" s="28"/>
      <c r="X894" s="28"/>
      <c r="Y894" s="28"/>
      <c r="Z894" s="28"/>
      <c r="AA894" s="28"/>
      <c r="AB894" s="28"/>
      <c r="AC894" s="28"/>
      <c r="AD894" s="28"/>
      <c r="AE894" s="28"/>
      <c r="AF894" s="28"/>
      <c r="AG894" s="28"/>
      <c r="AH894" s="28"/>
      <c r="AI894" s="28"/>
      <c r="AJ894" s="28"/>
      <c r="AK894" s="28"/>
      <c r="AL894" s="28"/>
      <c r="AM894" s="28"/>
    </row>
    <row r="895" spans="16:39">
      <c r="P895" s="28"/>
      <c r="Q895" s="28"/>
      <c r="R895" s="28"/>
      <c r="S895" s="28"/>
      <c r="T895" s="28"/>
      <c r="U895" s="28"/>
      <c r="V895" s="28"/>
      <c r="W895" s="28"/>
      <c r="X895" s="28"/>
      <c r="Y895" s="28"/>
      <c r="Z895" s="28"/>
      <c r="AA895" s="28"/>
      <c r="AB895" s="28"/>
      <c r="AC895" s="28"/>
      <c r="AD895" s="28"/>
      <c r="AE895" s="28"/>
      <c r="AF895" s="28"/>
      <c r="AG895" s="28"/>
      <c r="AH895" s="28"/>
      <c r="AI895" s="28"/>
      <c r="AJ895" s="28"/>
      <c r="AK895" s="28"/>
      <c r="AL895" s="28"/>
      <c r="AM895" s="28"/>
    </row>
    <row r="896" spans="16:39">
      <c r="P896" s="28"/>
      <c r="Q896" s="28"/>
      <c r="R896" s="28"/>
      <c r="S896" s="28"/>
      <c r="T896" s="28"/>
      <c r="U896" s="28"/>
      <c r="V896" s="28"/>
      <c r="W896" s="28"/>
      <c r="X896" s="28"/>
      <c r="Y896" s="28"/>
      <c r="Z896" s="28"/>
      <c r="AA896" s="28"/>
      <c r="AB896" s="28"/>
      <c r="AC896" s="28"/>
      <c r="AD896" s="28"/>
      <c r="AE896" s="28"/>
      <c r="AF896" s="28"/>
      <c r="AG896" s="28"/>
      <c r="AH896" s="28"/>
      <c r="AI896" s="28"/>
      <c r="AJ896" s="28"/>
      <c r="AK896" s="28"/>
      <c r="AL896" s="28"/>
      <c r="AM896" s="28"/>
    </row>
    <row r="897" spans="16:39">
      <c r="P897" s="28"/>
      <c r="Q897" s="28"/>
      <c r="R897" s="28"/>
      <c r="S897" s="28"/>
      <c r="T897" s="28"/>
      <c r="U897" s="28"/>
      <c r="V897" s="28"/>
      <c r="W897" s="28"/>
      <c r="X897" s="28"/>
      <c r="Y897" s="28"/>
      <c r="Z897" s="28"/>
      <c r="AA897" s="28"/>
      <c r="AB897" s="28"/>
      <c r="AC897" s="28"/>
      <c r="AD897" s="28"/>
      <c r="AE897" s="28"/>
      <c r="AF897" s="28"/>
      <c r="AG897" s="28"/>
      <c r="AH897" s="28"/>
      <c r="AI897" s="28"/>
      <c r="AJ897" s="28"/>
      <c r="AK897" s="28"/>
      <c r="AL897" s="28"/>
      <c r="AM897" s="28"/>
    </row>
    <row r="898" spans="16:39">
      <c r="P898" s="28"/>
      <c r="Q898" s="28"/>
      <c r="R898" s="28"/>
      <c r="S898" s="28"/>
      <c r="T898" s="28"/>
      <c r="U898" s="28"/>
      <c r="V898" s="28"/>
      <c r="W898" s="28"/>
      <c r="X898" s="28"/>
      <c r="Y898" s="28"/>
      <c r="Z898" s="28"/>
      <c r="AA898" s="28"/>
      <c r="AB898" s="28"/>
      <c r="AC898" s="28"/>
      <c r="AD898" s="28"/>
      <c r="AE898" s="28"/>
      <c r="AF898" s="28"/>
      <c r="AG898" s="28"/>
      <c r="AH898" s="28"/>
      <c r="AI898" s="28"/>
      <c r="AJ898" s="28"/>
      <c r="AK898" s="28"/>
      <c r="AL898" s="28"/>
      <c r="AM898" s="28"/>
    </row>
    <row r="899" spans="16:39">
      <c r="P899" s="28"/>
      <c r="Q899" s="28"/>
      <c r="R899" s="28"/>
      <c r="S899" s="28"/>
      <c r="T899" s="28"/>
      <c r="U899" s="28"/>
      <c r="V899" s="28"/>
      <c r="W899" s="28"/>
      <c r="X899" s="28"/>
      <c r="Y899" s="28"/>
      <c r="Z899" s="28"/>
      <c r="AA899" s="28"/>
      <c r="AB899" s="28"/>
      <c r="AC899" s="28"/>
      <c r="AD899" s="28"/>
      <c r="AE899" s="28"/>
      <c r="AF899" s="28"/>
      <c r="AG899" s="28"/>
      <c r="AH899" s="28"/>
      <c r="AI899" s="28"/>
      <c r="AJ899" s="28"/>
      <c r="AK899" s="28"/>
      <c r="AL899" s="28"/>
      <c r="AM899" s="28"/>
    </row>
    <row r="900" spans="16:39">
      <c r="P900" s="28"/>
      <c r="Q900" s="28"/>
      <c r="R900" s="28"/>
      <c r="S900" s="28"/>
      <c r="T900" s="28"/>
      <c r="U900" s="28"/>
      <c r="V900" s="28"/>
      <c r="W900" s="28"/>
      <c r="X900" s="28"/>
      <c r="Y900" s="28"/>
      <c r="Z900" s="28"/>
      <c r="AA900" s="28"/>
      <c r="AB900" s="28"/>
      <c r="AC900" s="28"/>
      <c r="AD900" s="28"/>
      <c r="AE900" s="28"/>
      <c r="AF900" s="28"/>
      <c r="AG900" s="28"/>
      <c r="AH900" s="28"/>
      <c r="AI900" s="28"/>
      <c r="AJ900" s="28"/>
      <c r="AK900" s="28"/>
      <c r="AL900" s="28"/>
      <c r="AM900" s="28"/>
    </row>
    <row r="901" spans="16:39">
      <c r="P901" s="28"/>
      <c r="Q901" s="28"/>
      <c r="R901" s="28"/>
      <c r="S901" s="28"/>
      <c r="T901" s="28"/>
      <c r="U901" s="28"/>
      <c r="V901" s="28"/>
      <c r="W901" s="28"/>
      <c r="X901" s="28"/>
      <c r="Y901" s="28"/>
      <c r="Z901" s="28"/>
      <c r="AA901" s="28"/>
      <c r="AB901" s="28"/>
      <c r="AC901" s="28"/>
      <c r="AD901" s="28"/>
      <c r="AE901" s="28"/>
      <c r="AF901" s="28"/>
      <c r="AG901" s="28"/>
      <c r="AH901" s="28"/>
      <c r="AI901" s="28"/>
      <c r="AJ901" s="28"/>
      <c r="AK901" s="28"/>
      <c r="AL901" s="28"/>
      <c r="AM901" s="28"/>
    </row>
    <row r="902" spans="16:39">
      <c r="P902" s="28"/>
      <c r="Q902" s="28"/>
      <c r="R902" s="28"/>
      <c r="S902" s="28"/>
      <c r="T902" s="28"/>
      <c r="U902" s="28"/>
      <c r="V902" s="28"/>
      <c r="W902" s="28"/>
      <c r="X902" s="28"/>
      <c r="Y902" s="28"/>
      <c r="Z902" s="28"/>
      <c r="AA902" s="28"/>
      <c r="AB902" s="28"/>
      <c r="AC902" s="28"/>
      <c r="AD902" s="28"/>
      <c r="AE902" s="28"/>
      <c r="AF902" s="28"/>
      <c r="AG902" s="28"/>
      <c r="AH902" s="28"/>
      <c r="AI902" s="28"/>
      <c r="AJ902" s="28"/>
      <c r="AK902" s="28"/>
      <c r="AL902" s="28"/>
      <c r="AM902" s="28"/>
    </row>
    <row r="903" spans="16:39">
      <c r="P903" s="28"/>
      <c r="Q903" s="28"/>
      <c r="R903" s="28"/>
      <c r="S903" s="28"/>
      <c r="T903" s="28"/>
      <c r="U903" s="28"/>
      <c r="V903" s="28"/>
      <c r="W903" s="28"/>
      <c r="X903" s="28"/>
      <c r="Y903" s="28"/>
      <c r="Z903" s="28"/>
      <c r="AA903" s="28"/>
      <c r="AB903" s="28"/>
      <c r="AC903" s="28"/>
      <c r="AD903" s="28"/>
      <c r="AE903" s="28"/>
      <c r="AF903" s="28"/>
      <c r="AG903" s="28"/>
      <c r="AH903" s="28"/>
      <c r="AI903" s="28"/>
      <c r="AJ903" s="28"/>
      <c r="AK903" s="28"/>
      <c r="AL903" s="28"/>
      <c r="AM903" s="28"/>
    </row>
    <row r="904" spans="16:39">
      <c r="P904" s="28"/>
      <c r="Q904" s="28"/>
      <c r="R904" s="28"/>
      <c r="S904" s="28"/>
      <c r="T904" s="28"/>
      <c r="U904" s="28"/>
      <c r="V904" s="28"/>
      <c r="W904" s="28"/>
      <c r="X904" s="28"/>
      <c r="Y904" s="28"/>
      <c r="Z904" s="28"/>
      <c r="AA904" s="28"/>
      <c r="AB904" s="28"/>
      <c r="AC904" s="28"/>
      <c r="AD904" s="28"/>
      <c r="AE904" s="28"/>
      <c r="AF904" s="28"/>
      <c r="AG904" s="28"/>
      <c r="AH904" s="28"/>
      <c r="AI904" s="28"/>
      <c r="AJ904" s="28"/>
      <c r="AK904" s="28"/>
      <c r="AL904" s="28"/>
      <c r="AM904" s="28"/>
    </row>
    <row r="905" spans="16:39">
      <c r="P905" s="28"/>
      <c r="Q905" s="28"/>
      <c r="R905" s="28"/>
      <c r="S905" s="28"/>
      <c r="T905" s="28"/>
      <c r="U905" s="28"/>
      <c r="V905" s="28"/>
      <c r="W905" s="28"/>
      <c r="X905" s="28"/>
      <c r="Y905" s="28"/>
      <c r="Z905" s="28"/>
      <c r="AA905" s="28"/>
      <c r="AB905" s="28"/>
      <c r="AC905" s="28"/>
      <c r="AD905" s="28"/>
      <c r="AE905" s="28"/>
      <c r="AF905" s="28"/>
      <c r="AG905" s="28"/>
      <c r="AH905" s="28"/>
      <c r="AI905" s="28"/>
      <c r="AJ905" s="28"/>
      <c r="AK905" s="28"/>
      <c r="AL905" s="28"/>
      <c r="AM905" s="28"/>
    </row>
    <row r="906" spans="16:39">
      <c r="P906" s="28"/>
      <c r="Q906" s="28"/>
      <c r="R906" s="28"/>
      <c r="S906" s="28"/>
      <c r="T906" s="28"/>
      <c r="U906" s="28"/>
      <c r="V906" s="28"/>
      <c r="W906" s="28"/>
      <c r="X906" s="28"/>
      <c r="Y906" s="28"/>
      <c r="Z906" s="28"/>
      <c r="AA906" s="28"/>
      <c r="AB906" s="28"/>
      <c r="AC906" s="28"/>
      <c r="AD906" s="28"/>
      <c r="AE906" s="28"/>
      <c r="AF906" s="28"/>
      <c r="AG906" s="28"/>
      <c r="AH906" s="28"/>
      <c r="AI906" s="28"/>
      <c r="AJ906" s="28"/>
      <c r="AK906" s="28"/>
      <c r="AL906" s="28"/>
      <c r="AM906" s="28"/>
    </row>
    <row r="907" spans="16:39">
      <c r="P907" s="28"/>
      <c r="Q907" s="28"/>
      <c r="R907" s="28"/>
      <c r="S907" s="28"/>
      <c r="T907" s="28"/>
      <c r="U907" s="28"/>
      <c r="V907" s="28"/>
      <c r="W907" s="28"/>
      <c r="X907" s="28"/>
      <c r="Y907" s="28"/>
      <c r="Z907" s="28"/>
      <c r="AA907" s="28"/>
      <c r="AB907" s="28"/>
      <c r="AC907" s="28"/>
      <c r="AD907" s="28"/>
      <c r="AE907" s="28"/>
      <c r="AF907" s="28"/>
      <c r="AG907" s="28"/>
      <c r="AH907" s="28"/>
      <c r="AI907" s="28"/>
      <c r="AJ907" s="28"/>
      <c r="AK907" s="28"/>
      <c r="AL907" s="28"/>
      <c r="AM907" s="28"/>
    </row>
    <row r="908" spans="16:39">
      <c r="P908" s="28"/>
      <c r="Q908" s="28"/>
      <c r="R908" s="28"/>
      <c r="S908" s="28"/>
      <c r="T908" s="28"/>
      <c r="U908" s="28"/>
      <c r="V908" s="28"/>
      <c r="W908" s="28"/>
      <c r="X908" s="28"/>
      <c r="Y908" s="28"/>
      <c r="Z908" s="28"/>
      <c r="AA908" s="28"/>
      <c r="AB908" s="28"/>
      <c r="AC908" s="28"/>
      <c r="AD908" s="28"/>
      <c r="AE908" s="28"/>
      <c r="AF908" s="28"/>
      <c r="AG908" s="28"/>
      <c r="AH908" s="28"/>
      <c r="AI908" s="28"/>
      <c r="AJ908" s="28"/>
      <c r="AK908" s="28"/>
      <c r="AL908" s="28"/>
      <c r="AM908" s="28"/>
    </row>
    <row r="909" spans="16:39">
      <c r="P909" s="28"/>
      <c r="Q909" s="28"/>
      <c r="R909" s="28"/>
      <c r="S909" s="28"/>
      <c r="T909" s="28"/>
      <c r="U909" s="28"/>
      <c r="V909" s="28"/>
      <c r="W909" s="28"/>
      <c r="X909" s="28"/>
      <c r="Y909" s="28"/>
      <c r="Z909" s="28"/>
      <c r="AA909" s="28"/>
      <c r="AB909" s="28"/>
      <c r="AC909" s="28"/>
      <c r="AD909" s="28"/>
      <c r="AE909" s="28"/>
      <c r="AF909" s="28"/>
      <c r="AG909" s="28"/>
      <c r="AH909" s="28"/>
      <c r="AI909" s="28"/>
      <c r="AJ909" s="28"/>
      <c r="AK909" s="28"/>
      <c r="AL909" s="28"/>
      <c r="AM909" s="28"/>
    </row>
    <row r="910" spans="16:39">
      <c r="P910" s="28"/>
      <c r="Q910" s="28"/>
      <c r="R910" s="28"/>
      <c r="S910" s="28"/>
      <c r="T910" s="28"/>
      <c r="U910" s="28"/>
      <c r="V910" s="28"/>
      <c r="W910" s="28"/>
      <c r="X910" s="28"/>
      <c r="Y910" s="28"/>
      <c r="Z910" s="28"/>
      <c r="AA910" s="28"/>
      <c r="AB910" s="28"/>
      <c r="AC910" s="28"/>
      <c r="AD910" s="28"/>
      <c r="AE910" s="28"/>
      <c r="AF910" s="28"/>
      <c r="AG910" s="28"/>
      <c r="AH910" s="28"/>
      <c r="AI910" s="28"/>
      <c r="AJ910" s="28"/>
      <c r="AK910" s="28"/>
      <c r="AL910" s="28"/>
      <c r="AM910" s="28"/>
    </row>
    <row r="911" spans="16:39">
      <c r="P911" s="28"/>
      <c r="Q911" s="28"/>
      <c r="R911" s="28"/>
      <c r="S911" s="28"/>
      <c r="T911" s="28"/>
      <c r="U911" s="28"/>
      <c r="V911" s="28"/>
      <c r="W911" s="28"/>
      <c r="X911" s="28"/>
      <c r="Y911" s="28"/>
      <c r="Z911" s="28"/>
      <c r="AA911" s="28"/>
      <c r="AB911" s="28"/>
      <c r="AC911" s="28"/>
      <c r="AD911" s="28"/>
      <c r="AE911" s="28"/>
      <c r="AF911" s="28"/>
      <c r="AG911" s="28"/>
      <c r="AH911" s="28"/>
      <c r="AI911" s="28"/>
      <c r="AJ911" s="28"/>
      <c r="AK911" s="28"/>
      <c r="AL911" s="28"/>
      <c r="AM911" s="28"/>
    </row>
    <row r="912" spans="16:39">
      <c r="P912" s="28"/>
      <c r="Q912" s="28"/>
      <c r="R912" s="28"/>
      <c r="S912" s="28"/>
      <c r="T912" s="28"/>
      <c r="U912" s="28"/>
      <c r="V912" s="28"/>
      <c r="W912" s="28"/>
      <c r="X912" s="28"/>
      <c r="Y912" s="28"/>
      <c r="Z912" s="28"/>
      <c r="AA912" s="28"/>
      <c r="AB912" s="28"/>
      <c r="AC912" s="28"/>
      <c r="AD912" s="28"/>
      <c r="AE912" s="28"/>
      <c r="AF912" s="28"/>
      <c r="AG912" s="28"/>
      <c r="AH912" s="28"/>
      <c r="AI912" s="28"/>
      <c r="AJ912" s="28"/>
      <c r="AK912" s="28"/>
      <c r="AL912" s="28"/>
      <c r="AM912" s="28"/>
    </row>
    <row r="913" spans="16:39">
      <c r="P913" s="28"/>
      <c r="Q913" s="28"/>
      <c r="R913" s="28"/>
      <c r="S913" s="28"/>
      <c r="T913" s="28"/>
      <c r="U913" s="28"/>
      <c r="V913" s="28"/>
      <c r="W913" s="28"/>
      <c r="X913" s="28"/>
      <c r="Y913" s="28"/>
      <c r="Z913" s="28"/>
      <c r="AA913" s="28"/>
      <c r="AB913" s="28"/>
      <c r="AC913" s="28"/>
      <c r="AD913" s="28"/>
      <c r="AE913" s="28"/>
      <c r="AF913" s="28"/>
      <c r="AG913" s="28"/>
      <c r="AH913" s="28"/>
      <c r="AI913" s="28"/>
      <c r="AJ913" s="28"/>
      <c r="AK913" s="28"/>
      <c r="AL913" s="28"/>
      <c r="AM913" s="28"/>
    </row>
    <row r="914" spans="16:39">
      <c r="P914" s="28"/>
      <c r="Q914" s="28"/>
      <c r="R914" s="28"/>
      <c r="S914" s="28"/>
      <c r="T914" s="28"/>
      <c r="U914" s="28"/>
      <c r="V914" s="28"/>
      <c r="W914" s="28"/>
      <c r="X914" s="28"/>
      <c r="Y914" s="28"/>
      <c r="Z914" s="28"/>
      <c r="AA914" s="28"/>
      <c r="AB914" s="28"/>
      <c r="AC914" s="28"/>
      <c r="AD914" s="28"/>
      <c r="AE914" s="28"/>
      <c r="AF914" s="28"/>
      <c r="AG914" s="28"/>
      <c r="AH914" s="28"/>
      <c r="AI914" s="28"/>
      <c r="AJ914" s="28"/>
      <c r="AK914" s="28"/>
      <c r="AL914" s="28"/>
      <c r="AM914" s="28"/>
    </row>
    <row r="915" spans="16:39">
      <c r="P915" s="28"/>
      <c r="Q915" s="28"/>
      <c r="R915" s="28"/>
      <c r="S915" s="28"/>
      <c r="T915" s="28"/>
      <c r="U915" s="28"/>
      <c r="V915" s="28"/>
      <c r="W915" s="28"/>
      <c r="X915" s="28"/>
      <c r="Y915" s="28"/>
      <c r="Z915" s="28"/>
      <c r="AA915" s="28"/>
      <c r="AB915" s="28"/>
      <c r="AC915" s="28"/>
      <c r="AD915" s="28"/>
      <c r="AE915" s="28"/>
      <c r="AF915" s="28"/>
      <c r="AG915" s="28"/>
      <c r="AH915" s="28"/>
      <c r="AI915" s="28"/>
      <c r="AJ915" s="28"/>
      <c r="AK915" s="28"/>
      <c r="AL915" s="28"/>
      <c r="AM915" s="28"/>
    </row>
    <row r="916" spans="16:39">
      <c r="P916" s="28"/>
      <c r="Q916" s="28"/>
      <c r="R916" s="28"/>
      <c r="S916" s="28"/>
      <c r="T916" s="28"/>
      <c r="U916" s="28"/>
      <c r="V916" s="28"/>
      <c r="W916" s="28"/>
      <c r="X916" s="28"/>
      <c r="Y916" s="28"/>
      <c r="Z916" s="28"/>
      <c r="AA916" s="28"/>
      <c r="AB916" s="28"/>
      <c r="AC916" s="28"/>
      <c r="AD916" s="28"/>
      <c r="AE916" s="28"/>
      <c r="AF916" s="28"/>
      <c r="AG916" s="28"/>
      <c r="AH916" s="28"/>
      <c r="AI916" s="28"/>
      <c r="AJ916" s="28"/>
      <c r="AK916" s="28"/>
      <c r="AL916" s="28"/>
      <c r="AM916" s="28"/>
    </row>
    <row r="917" spans="16:39">
      <c r="P917" s="28"/>
      <c r="Q917" s="28"/>
      <c r="R917" s="28"/>
      <c r="S917" s="28"/>
      <c r="T917" s="28"/>
      <c r="U917" s="28"/>
      <c r="V917" s="28"/>
      <c r="W917" s="28"/>
      <c r="X917" s="28"/>
      <c r="Y917" s="28"/>
      <c r="Z917" s="28"/>
      <c r="AA917" s="28"/>
      <c r="AB917" s="28"/>
      <c r="AC917" s="28"/>
      <c r="AD917" s="28"/>
      <c r="AE917" s="28"/>
      <c r="AF917" s="28"/>
      <c r="AG917" s="28"/>
      <c r="AH917" s="28"/>
      <c r="AI917" s="28"/>
      <c r="AJ917" s="28"/>
      <c r="AK917" s="28"/>
      <c r="AL917" s="28"/>
      <c r="AM917" s="28"/>
    </row>
    <row r="918" spans="16:39">
      <c r="P918" s="28"/>
      <c r="Q918" s="28"/>
      <c r="R918" s="28"/>
      <c r="S918" s="28"/>
      <c r="T918" s="28"/>
      <c r="U918" s="28"/>
      <c r="V918" s="28"/>
      <c r="W918" s="28"/>
      <c r="X918" s="28"/>
      <c r="Y918" s="28"/>
      <c r="Z918" s="28"/>
      <c r="AA918" s="28"/>
      <c r="AB918" s="28"/>
      <c r="AC918" s="28"/>
      <c r="AD918" s="28"/>
      <c r="AE918" s="28"/>
      <c r="AF918" s="28"/>
      <c r="AG918" s="28"/>
      <c r="AH918" s="28"/>
      <c r="AI918" s="28"/>
      <c r="AJ918" s="28"/>
      <c r="AK918" s="28"/>
      <c r="AL918" s="28"/>
      <c r="AM918" s="28"/>
    </row>
    <row r="919" spans="16:39">
      <c r="P919" s="28"/>
      <c r="Q919" s="28"/>
      <c r="R919" s="28"/>
      <c r="S919" s="28"/>
      <c r="T919" s="28"/>
      <c r="U919" s="28"/>
      <c r="V919" s="28"/>
      <c r="W919" s="28"/>
      <c r="X919" s="28"/>
      <c r="Y919" s="28"/>
      <c r="Z919" s="28"/>
      <c r="AA919" s="28"/>
      <c r="AB919" s="28"/>
      <c r="AC919" s="28"/>
      <c r="AD919" s="28"/>
      <c r="AE919" s="28"/>
      <c r="AF919" s="28"/>
      <c r="AG919" s="28"/>
      <c r="AH919" s="28"/>
      <c r="AI919" s="28"/>
      <c r="AJ919" s="28"/>
      <c r="AK919" s="28"/>
      <c r="AL919" s="28"/>
      <c r="AM919" s="28"/>
    </row>
    <row r="920" spans="16:39">
      <c r="P920" s="28"/>
      <c r="Q920" s="28"/>
      <c r="R920" s="28"/>
      <c r="S920" s="28"/>
      <c r="T920" s="28"/>
      <c r="U920" s="28"/>
      <c r="V920" s="28"/>
      <c r="W920" s="28"/>
      <c r="X920" s="28"/>
      <c r="Y920" s="28"/>
      <c r="Z920" s="28"/>
      <c r="AA920" s="28"/>
      <c r="AB920" s="28"/>
      <c r="AC920" s="28"/>
      <c r="AD920" s="28"/>
      <c r="AE920" s="28"/>
      <c r="AF920" s="28"/>
      <c r="AG920" s="28"/>
      <c r="AH920" s="28"/>
      <c r="AI920" s="28"/>
      <c r="AJ920" s="28"/>
      <c r="AK920" s="28"/>
      <c r="AL920" s="28"/>
      <c r="AM920" s="28"/>
    </row>
    <row r="921" spans="16:39">
      <c r="P921" s="28"/>
      <c r="Q921" s="28"/>
      <c r="R921" s="28"/>
      <c r="S921" s="28"/>
      <c r="T921" s="28"/>
      <c r="U921" s="28"/>
      <c r="V921" s="28"/>
      <c r="W921" s="28"/>
      <c r="X921" s="28"/>
      <c r="Y921" s="28"/>
      <c r="Z921" s="28"/>
      <c r="AA921" s="28"/>
      <c r="AB921" s="28"/>
      <c r="AC921" s="28"/>
      <c r="AD921" s="28"/>
      <c r="AE921" s="28"/>
      <c r="AF921" s="28"/>
      <c r="AG921" s="28"/>
      <c r="AH921" s="28"/>
      <c r="AI921" s="28"/>
      <c r="AJ921" s="28"/>
      <c r="AK921" s="28"/>
      <c r="AL921" s="28"/>
      <c r="AM921" s="28"/>
    </row>
    <row r="922" spans="16:39">
      <c r="P922" s="28"/>
      <c r="Q922" s="28"/>
      <c r="R922" s="28"/>
      <c r="S922" s="28"/>
      <c r="T922" s="28"/>
      <c r="U922" s="28"/>
      <c r="V922" s="28"/>
      <c r="W922" s="28"/>
      <c r="X922" s="28"/>
      <c r="Y922" s="28"/>
      <c r="Z922" s="28"/>
      <c r="AA922" s="28"/>
      <c r="AB922" s="28"/>
      <c r="AC922" s="28"/>
      <c r="AD922" s="28"/>
      <c r="AE922" s="28"/>
      <c r="AF922" s="28"/>
      <c r="AG922" s="28"/>
      <c r="AH922" s="28"/>
      <c r="AI922" s="28"/>
      <c r="AJ922" s="28"/>
      <c r="AK922" s="28"/>
      <c r="AL922" s="28"/>
      <c r="AM922" s="28"/>
    </row>
    <row r="923" spans="16:39">
      <c r="P923" s="28"/>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row>
    <row r="924" spans="16:39">
      <c r="P924" s="28"/>
      <c r="Q924" s="28"/>
      <c r="R924" s="28"/>
      <c r="S924" s="28"/>
      <c r="T924" s="28"/>
      <c r="U924" s="28"/>
      <c r="V924" s="28"/>
      <c r="W924" s="28"/>
      <c r="X924" s="28"/>
      <c r="Y924" s="28"/>
      <c r="Z924" s="28"/>
      <c r="AA924" s="28"/>
      <c r="AB924" s="28"/>
      <c r="AC924" s="28"/>
      <c r="AD924" s="28"/>
      <c r="AE924" s="28"/>
      <c r="AF924" s="28"/>
      <c r="AG924" s="28"/>
      <c r="AH924" s="28"/>
      <c r="AI924" s="28"/>
      <c r="AJ924" s="28"/>
      <c r="AK924" s="28"/>
      <c r="AL924" s="28"/>
      <c r="AM924" s="28"/>
    </row>
    <row r="925" spans="16:39">
      <c r="P925" s="28"/>
      <c r="Q925" s="28"/>
      <c r="R925" s="28"/>
      <c r="S925" s="28"/>
      <c r="T925" s="28"/>
      <c r="U925" s="28"/>
      <c r="V925" s="28"/>
      <c r="W925" s="28"/>
      <c r="X925" s="28"/>
      <c r="Y925" s="28"/>
      <c r="Z925" s="28"/>
      <c r="AA925" s="28"/>
      <c r="AB925" s="28"/>
      <c r="AC925" s="28"/>
      <c r="AD925" s="28"/>
      <c r="AE925" s="28"/>
      <c r="AF925" s="28"/>
      <c r="AG925" s="28"/>
      <c r="AH925" s="28"/>
      <c r="AI925" s="28"/>
      <c r="AJ925" s="28"/>
      <c r="AK925" s="28"/>
      <c r="AL925" s="28"/>
      <c r="AM925" s="28"/>
    </row>
    <row r="926" spans="16:39">
      <c r="P926" s="28"/>
      <c r="Q926" s="28"/>
      <c r="R926" s="28"/>
      <c r="S926" s="28"/>
      <c r="T926" s="28"/>
      <c r="U926" s="28"/>
      <c r="V926" s="28"/>
      <c r="W926" s="28"/>
      <c r="X926" s="28"/>
      <c r="Y926" s="28"/>
      <c r="Z926" s="28"/>
      <c r="AA926" s="28"/>
      <c r="AB926" s="28"/>
      <c r="AC926" s="28"/>
      <c r="AD926" s="28"/>
      <c r="AE926" s="28"/>
      <c r="AF926" s="28"/>
      <c r="AG926" s="28"/>
      <c r="AH926" s="28"/>
      <c r="AI926" s="28"/>
      <c r="AJ926" s="28"/>
      <c r="AK926" s="28"/>
      <c r="AL926" s="28"/>
      <c r="AM926" s="28"/>
    </row>
    <row r="927" spans="16:39">
      <c r="P927" s="28"/>
      <c r="Q927" s="28"/>
      <c r="R927" s="28"/>
      <c r="S927" s="28"/>
      <c r="T927" s="28"/>
      <c r="U927" s="28"/>
      <c r="V927" s="28"/>
      <c r="W927" s="28"/>
      <c r="X927" s="28"/>
      <c r="Y927" s="28"/>
      <c r="Z927" s="28"/>
      <c r="AA927" s="28"/>
      <c r="AB927" s="28"/>
      <c r="AC927" s="28"/>
      <c r="AD927" s="28"/>
      <c r="AE927" s="28"/>
      <c r="AF927" s="28"/>
      <c r="AG927" s="28"/>
      <c r="AH927" s="28"/>
      <c r="AI927" s="28"/>
      <c r="AJ927" s="28"/>
      <c r="AK927" s="28"/>
      <c r="AL927" s="28"/>
      <c r="AM927" s="28"/>
    </row>
    <row r="928" spans="16:39">
      <c r="P928" s="28"/>
      <c r="Q928" s="28"/>
      <c r="R928" s="28"/>
      <c r="S928" s="28"/>
      <c r="T928" s="28"/>
      <c r="U928" s="28"/>
      <c r="V928" s="28"/>
      <c r="W928" s="28"/>
      <c r="X928" s="28"/>
      <c r="Y928" s="28"/>
      <c r="Z928" s="28"/>
      <c r="AA928" s="28"/>
      <c r="AB928" s="28"/>
      <c r="AC928" s="28"/>
      <c r="AD928" s="28"/>
      <c r="AE928" s="28"/>
      <c r="AF928" s="28"/>
      <c r="AG928" s="28"/>
      <c r="AH928" s="28"/>
      <c r="AI928" s="28"/>
      <c r="AJ928" s="28"/>
      <c r="AK928" s="28"/>
      <c r="AL928" s="28"/>
      <c r="AM928" s="28"/>
    </row>
    <row r="929" spans="16:39">
      <c r="P929" s="28"/>
      <c r="Q929" s="28"/>
      <c r="R929" s="28"/>
      <c r="S929" s="28"/>
      <c r="T929" s="28"/>
      <c r="U929" s="28"/>
      <c r="V929" s="28"/>
      <c r="W929" s="28"/>
      <c r="X929" s="28"/>
      <c r="Y929" s="28"/>
      <c r="Z929" s="28"/>
      <c r="AA929" s="28"/>
      <c r="AB929" s="28"/>
      <c r="AC929" s="28"/>
      <c r="AD929" s="28"/>
      <c r="AE929" s="28"/>
      <c r="AF929" s="28"/>
      <c r="AG929" s="28"/>
      <c r="AH929" s="28"/>
      <c r="AI929" s="28"/>
      <c r="AJ929" s="28"/>
      <c r="AK929" s="28"/>
      <c r="AL929" s="28"/>
      <c r="AM929" s="28"/>
    </row>
    <row r="930" spans="16:39">
      <c r="P930" s="28"/>
      <c r="Q930" s="28"/>
      <c r="R930" s="28"/>
      <c r="S930" s="28"/>
      <c r="T930" s="28"/>
      <c r="U930" s="28"/>
      <c r="V930" s="28"/>
      <c r="W930" s="28"/>
      <c r="X930" s="28"/>
      <c r="Y930" s="28"/>
      <c r="Z930" s="28"/>
      <c r="AA930" s="28"/>
      <c r="AB930" s="28"/>
      <c r="AC930" s="28"/>
      <c r="AD930" s="28"/>
      <c r="AE930" s="28"/>
      <c r="AF930" s="28"/>
      <c r="AG930" s="28"/>
      <c r="AH930" s="28"/>
      <c r="AI930" s="28"/>
      <c r="AJ930" s="28"/>
      <c r="AK930" s="28"/>
      <c r="AL930" s="28"/>
      <c r="AM930" s="28"/>
    </row>
    <row r="931" spans="16:39">
      <c r="P931" s="28"/>
      <c r="Q931" s="28"/>
      <c r="R931" s="28"/>
      <c r="S931" s="28"/>
      <c r="T931" s="28"/>
      <c r="U931" s="28"/>
      <c r="V931" s="28"/>
      <c r="W931" s="28"/>
      <c r="X931" s="28"/>
      <c r="Y931" s="28"/>
      <c r="Z931" s="28"/>
      <c r="AA931" s="28"/>
      <c r="AB931" s="28"/>
      <c r="AC931" s="28"/>
      <c r="AD931" s="28"/>
      <c r="AE931" s="28"/>
      <c r="AF931" s="28"/>
      <c r="AG931" s="28"/>
      <c r="AH931" s="28"/>
      <c r="AI931" s="28"/>
      <c r="AJ931" s="28"/>
      <c r="AK931" s="28"/>
      <c r="AL931" s="28"/>
      <c r="AM931" s="28"/>
    </row>
    <row r="932" spans="16:39">
      <c r="P932" s="28"/>
      <c r="Q932" s="28"/>
      <c r="R932" s="28"/>
      <c r="S932" s="28"/>
      <c r="T932" s="28"/>
      <c r="U932" s="28"/>
      <c r="V932" s="28"/>
      <c r="W932" s="28"/>
      <c r="X932" s="28"/>
      <c r="Y932" s="28"/>
      <c r="Z932" s="28"/>
      <c r="AA932" s="28"/>
      <c r="AB932" s="28"/>
      <c r="AC932" s="28"/>
      <c r="AD932" s="28"/>
      <c r="AE932" s="28"/>
      <c r="AF932" s="28"/>
      <c r="AG932" s="28"/>
      <c r="AH932" s="28"/>
      <c r="AI932" s="28"/>
      <c r="AJ932" s="28"/>
      <c r="AK932" s="28"/>
      <c r="AL932" s="28"/>
      <c r="AM932" s="28"/>
    </row>
    <row r="933" spans="16:39">
      <c r="P933" s="28"/>
      <c r="Q933" s="28"/>
      <c r="R933" s="28"/>
      <c r="S933" s="28"/>
      <c r="T933" s="28"/>
      <c r="U933" s="28"/>
      <c r="V933" s="28"/>
      <c r="W933" s="28"/>
      <c r="X933" s="28"/>
      <c r="Y933" s="28"/>
      <c r="Z933" s="28"/>
      <c r="AA933" s="28"/>
      <c r="AB933" s="28"/>
      <c r="AC933" s="28"/>
      <c r="AD933" s="28"/>
      <c r="AE933" s="28"/>
      <c r="AF933" s="28"/>
      <c r="AG933" s="28"/>
      <c r="AH933" s="28"/>
      <c r="AI933" s="28"/>
      <c r="AJ933" s="28"/>
      <c r="AK933" s="28"/>
      <c r="AL933" s="28"/>
      <c r="AM933" s="28"/>
    </row>
    <row r="934" spans="16:39">
      <c r="P934" s="28"/>
      <c r="Q934" s="28"/>
      <c r="R934" s="28"/>
      <c r="S934" s="28"/>
      <c r="T934" s="28"/>
      <c r="U934" s="28"/>
      <c r="V934" s="28"/>
      <c r="W934" s="28"/>
      <c r="X934" s="28"/>
      <c r="Y934" s="28"/>
      <c r="Z934" s="28"/>
      <c r="AA934" s="28"/>
      <c r="AB934" s="28"/>
      <c r="AC934" s="28"/>
      <c r="AD934" s="28"/>
      <c r="AE934" s="28"/>
      <c r="AF934" s="28"/>
      <c r="AG934" s="28"/>
      <c r="AH934" s="28"/>
      <c r="AI934" s="28"/>
      <c r="AJ934" s="28"/>
      <c r="AK934" s="28"/>
      <c r="AL934" s="28"/>
      <c r="AM934" s="28"/>
    </row>
    <row r="935" spans="16:39">
      <c r="P935" s="28"/>
      <c r="Q935" s="28"/>
      <c r="R935" s="28"/>
      <c r="S935" s="28"/>
      <c r="T935" s="28"/>
      <c r="U935" s="28"/>
      <c r="V935" s="28"/>
      <c r="W935" s="28"/>
      <c r="X935" s="28"/>
      <c r="Y935" s="28"/>
      <c r="Z935" s="28"/>
      <c r="AA935" s="28"/>
      <c r="AB935" s="28"/>
      <c r="AC935" s="28"/>
      <c r="AD935" s="28"/>
      <c r="AE935" s="28"/>
      <c r="AF935" s="28"/>
      <c r="AG935" s="28"/>
      <c r="AH935" s="28"/>
      <c r="AI935" s="28"/>
      <c r="AJ935" s="28"/>
      <c r="AK935" s="28"/>
      <c r="AL935" s="28"/>
      <c r="AM935" s="28"/>
    </row>
    <row r="936" spans="16:39">
      <c r="P936" s="28"/>
      <c r="Q936" s="28"/>
      <c r="R936" s="28"/>
      <c r="S936" s="28"/>
      <c r="T936" s="28"/>
      <c r="U936" s="28"/>
      <c r="V936" s="28"/>
      <c r="W936" s="28"/>
      <c r="X936" s="28"/>
      <c r="Y936" s="28"/>
      <c r="Z936" s="28"/>
      <c r="AA936" s="28"/>
      <c r="AB936" s="28"/>
      <c r="AC936" s="28"/>
      <c r="AD936" s="28"/>
      <c r="AE936" s="28"/>
      <c r="AF936" s="28"/>
      <c r="AG936" s="28"/>
      <c r="AH936" s="28"/>
      <c r="AI936" s="28"/>
      <c r="AJ936" s="28"/>
      <c r="AK936" s="28"/>
      <c r="AL936" s="28"/>
      <c r="AM936" s="28"/>
    </row>
    <row r="937" spans="16:39">
      <c r="P937" s="28"/>
      <c r="Q937" s="28"/>
      <c r="R937" s="28"/>
      <c r="S937" s="28"/>
      <c r="T937" s="28"/>
      <c r="U937" s="28"/>
      <c r="V937" s="28"/>
      <c r="W937" s="28"/>
      <c r="X937" s="28"/>
      <c r="Y937" s="28"/>
      <c r="Z937" s="28"/>
      <c r="AA937" s="28"/>
      <c r="AB937" s="28"/>
      <c r="AC937" s="28"/>
      <c r="AD937" s="28"/>
      <c r="AE937" s="28"/>
      <c r="AF937" s="28"/>
      <c r="AG937" s="28"/>
      <c r="AH937" s="28"/>
      <c r="AI937" s="28"/>
      <c r="AJ937" s="28"/>
      <c r="AK937" s="28"/>
      <c r="AL937" s="28"/>
      <c r="AM937" s="28"/>
    </row>
    <row r="938" spans="16:39">
      <c r="P938" s="28"/>
      <c r="Q938" s="28"/>
      <c r="R938" s="28"/>
      <c r="S938" s="28"/>
      <c r="T938" s="28"/>
      <c r="U938" s="28"/>
      <c r="V938" s="28"/>
      <c r="W938" s="28"/>
      <c r="X938" s="28"/>
      <c r="Y938" s="28"/>
      <c r="Z938" s="28"/>
      <c r="AA938" s="28"/>
      <c r="AB938" s="28"/>
      <c r="AC938" s="28"/>
      <c r="AD938" s="28"/>
      <c r="AE938" s="28"/>
      <c r="AF938" s="28"/>
      <c r="AG938" s="28"/>
      <c r="AH938" s="28"/>
      <c r="AI938" s="28"/>
      <c r="AJ938" s="28"/>
      <c r="AK938" s="28"/>
      <c r="AL938" s="28"/>
      <c r="AM938" s="28"/>
    </row>
    <row r="939" spans="16:39">
      <c r="P939" s="28"/>
      <c r="Q939" s="28"/>
      <c r="R939" s="28"/>
      <c r="S939" s="28"/>
      <c r="T939" s="28"/>
      <c r="U939" s="28"/>
      <c r="V939" s="28"/>
      <c r="W939" s="28"/>
      <c r="X939" s="28"/>
      <c r="Y939" s="28"/>
      <c r="Z939" s="28"/>
      <c r="AA939" s="28"/>
      <c r="AB939" s="28"/>
      <c r="AC939" s="28"/>
      <c r="AD939" s="28"/>
      <c r="AE939" s="28"/>
      <c r="AF939" s="28"/>
      <c r="AG939" s="28"/>
      <c r="AH939" s="28"/>
      <c r="AI939" s="28"/>
      <c r="AJ939" s="28"/>
      <c r="AK939" s="28"/>
      <c r="AL939" s="28"/>
      <c r="AM939" s="28"/>
    </row>
    <row r="940" spans="16:39">
      <c r="P940" s="28"/>
      <c r="Q940" s="28"/>
      <c r="R940" s="28"/>
      <c r="S940" s="28"/>
      <c r="T940" s="28"/>
      <c r="U940" s="28"/>
      <c r="V940" s="28"/>
      <c r="W940" s="28"/>
      <c r="X940" s="28"/>
      <c r="Y940" s="28"/>
      <c r="Z940" s="28"/>
      <c r="AA940" s="28"/>
      <c r="AB940" s="28"/>
      <c r="AC940" s="28"/>
      <c r="AD940" s="28"/>
      <c r="AE940" s="28"/>
      <c r="AF940" s="28"/>
      <c r="AG940" s="28"/>
      <c r="AH940" s="28"/>
      <c r="AI940" s="28"/>
      <c r="AJ940" s="28"/>
      <c r="AK940" s="28"/>
      <c r="AL940" s="28"/>
      <c r="AM940" s="28"/>
    </row>
    <row r="941" spans="16:39">
      <c r="P941" s="28"/>
      <c r="Q941" s="28"/>
      <c r="R941" s="28"/>
      <c r="S941" s="28"/>
      <c r="T941" s="28"/>
      <c r="U941" s="28"/>
      <c r="V941" s="28"/>
      <c r="W941" s="28"/>
      <c r="X941" s="28"/>
      <c r="Y941" s="28"/>
      <c r="Z941" s="28"/>
      <c r="AA941" s="28"/>
      <c r="AB941" s="28"/>
      <c r="AC941" s="28"/>
      <c r="AD941" s="28"/>
      <c r="AE941" s="28"/>
      <c r="AF941" s="28"/>
      <c r="AG941" s="28"/>
      <c r="AH941" s="28"/>
      <c r="AI941" s="28"/>
      <c r="AJ941" s="28"/>
      <c r="AK941" s="28"/>
      <c r="AL941" s="28"/>
      <c r="AM941" s="28"/>
    </row>
    <row r="942" spans="16:39">
      <c r="P942" s="28"/>
      <c r="Q942" s="28"/>
      <c r="R942" s="28"/>
      <c r="S942" s="28"/>
      <c r="T942" s="28"/>
      <c r="U942" s="28"/>
      <c r="V942" s="28"/>
      <c r="W942" s="28"/>
      <c r="X942" s="28"/>
      <c r="Y942" s="28"/>
      <c r="Z942" s="28"/>
      <c r="AA942" s="28"/>
      <c r="AB942" s="28"/>
      <c r="AC942" s="28"/>
      <c r="AD942" s="28"/>
      <c r="AE942" s="28"/>
      <c r="AF942" s="28"/>
      <c r="AG942" s="28"/>
      <c r="AH942" s="28"/>
      <c r="AI942" s="28"/>
      <c r="AJ942" s="28"/>
      <c r="AK942" s="28"/>
      <c r="AL942" s="28"/>
      <c r="AM942" s="28"/>
    </row>
    <row r="943" spans="16:39">
      <c r="P943" s="28"/>
      <c r="Q943" s="28"/>
      <c r="R943" s="28"/>
      <c r="S943" s="28"/>
      <c r="T943" s="28"/>
      <c r="U943" s="28"/>
      <c r="V943" s="28"/>
      <c r="W943" s="28"/>
      <c r="X943" s="28"/>
      <c r="Y943" s="28"/>
      <c r="Z943" s="28"/>
      <c r="AA943" s="28"/>
      <c r="AB943" s="28"/>
      <c r="AC943" s="28"/>
      <c r="AD943" s="28"/>
      <c r="AE943" s="28"/>
      <c r="AF943" s="28"/>
      <c r="AG943" s="28"/>
      <c r="AH943" s="28"/>
      <c r="AI943" s="28"/>
      <c r="AJ943" s="28"/>
      <c r="AK943" s="28"/>
      <c r="AL943" s="28"/>
      <c r="AM943" s="28"/>
    </row>
    <row r="944" spans="16:39">
      <c r="P944" s="28"/>
      <c r="Q944" s="28"/>
      <c r="R944" s="28"/>
      <c r="S944" s="28"/>
      <c r="T944" s="28"/>
      <c r="U944" s="28"/>
      <c r="V944" s="28"/>
      <c r="W944" s="28"/>
      <c r="X944" s="28"/>
      <c r="Y944" s="28"/>
      <c r="Z944" s="28"/>
      <c r="AA944" s="28"/>
      <c r="AB944" s="28"/>
      <c r="AC944" s="28"/>
      <c r="AD944" s="28"/>
      <c r="AE944" s="28"/>
      <c r="AF944" s="28"/>
      <c r="AG944" s="28"/>
      <c r="AH944" s="28"/>
      <c r="AI944" s="28"/>
      <c r="AJ944" s="28"/>
      <c r="AK944" s="28"/>
      <c r="AL944" s="28"/>
      <c r="AM944" s="28"/>
    </row>
    <row r="945" spans="16:39">
      <c r="P945" s="28"/>
      <c r="Q945" s="28"/>
      <c r="R945" s="28"/>
      <c r="S945" s="28"/>
      <c r="T945" s="28"/>
      <c r="U945" s="28"/>
      <c r="V945" s="28"/>
      <c r="W945" s="28"/>
      <c r="X945" s="28"/>
      <c r="Y945" s="28"/>
      <c r="Z945" s="28"/>
      <c r="AA945" s="28"/>
      <c r="AB945" s="28"/>
      <c r="AC945" s="28"/>
      <c r="AD945" s="28"/>
      <c r="AE945" s="28"/>
      <c r="AF945" s="28"/>
      <c r="AG945" s="28"/>
      <c r="AH945" s="28"/>
      <c r="AI945" s="28"/>
      <c r="AJ945" s="28"/>
      <c r="AK945" s="28"/>
      <c r="AL945" s="28"/>
      <c r="AM945" s="28"/>
    </row>
    <row r="946" spans="16:39">
      <c r="P946" s="28"/>
      <c r="Q946" s="28"/>
      <c r="R946" s="28"/>
      <c r="S946" s="28"/>
      <c r="T946" s="28"/>
      <c r="U946" s="28"/>
      <c r="V946" s="28"/>
      <c r="W946" s="28"/>
      <c r="X946" s="28"/>
      <c r="Y946" s="28"/>
      <c r="Z946" s="28"/>
      <c r="AA946" s="28"/>
      <c r="AB946" s="28"/>
      <c r="AC946" s="28"/>
      <c r="AD946" s="28"/>
      <c r="AE946" s="28"/>
      <c r="AF946" s="28"/>
      <c r="AG946" s="28"/>
      <c r="AH946" s="28"/>
      <c r="AI946" s="28"/>
      <c r="AJ946" s="28"/>
      <c r="AK946" s="28"/>
      <c r="AL946" s="28"/>
      <c r="AM946" s="28"/>
    </row>
    <row r="947" spans="16:39">
      <c r="P947" s="28"/>
      <c r="Q947" s="28"/>
      <c r="R947" s="28"/>
      <c r="S947" s="28"/>
      <c r="T947" s="28"/>
      <c r="U947" s="28"/>
      <c r="V947" s="28"/>
      <c r="W947" s="28"/>
      <c r="X947" s="28"/>
      <c r="Y947" s="28"/>
      <c r="Z947" s="28"/>
      <c r="AA947" s="28"/>
      <c r="AB947" s="28"/>
      <c r="AC947" s="28"/>
      <c r="AD947" s="28"/>
      <c r="AE947" s="28"/>
      <c r="AF947" s="28"/>
      <c r="AG947" s="28"/>
      <c r="AH947" s="28"/>
      <c r="AI947" s="28"/>
      <c r="AJ947" s="28"/>
      <c r="AK947" s="28"/>
      <c r="AL947" s="28"/>
      <c r="AM947" s="28"/>
    </row>
    <row r="948" spans="16:39">
      <c r="P948" s="28"/>
      <c r="Q948" s="28"/>
      <c r="R948" s="28"/>
      <c r="S948" s="28"/>
      <c r="T948" s="28"/>
      <c r="U948" s="28"/>
      <c r="V948" s="28"/>
      <c r="W948" s="28"/>
      <c r="X948" s="28"/>
      <c r="Y948" s="28"/>
      <c r="Z948" s="28"/>
      <c r="AA948" s="28"/>
      <c r="AB948" s="28"/>
      <c r="AC948" s="28"/>
      <c r="AD948" s="28"/>
      <c r="AE948" s="28"/>
      <c r="AF948" s="28"/>
      <c r="AG948" s="28"/>
      <c r="AH948" s="28"/>
      <c r="AI948" s="28"/>
      <c r="AJ948" s="28"/>
      <c r="AK948" s="28"/>
      <c r="AL948" s="28"/>
      <c r="AM948" s="28"/>
    </row>
    <row r="949" spans="16:39">
      <c r="P949" s="28"/>
      <c r="Q949" s="28"/>
      <c r="R949" s="28"/>
      <c r="S949" s="28"/>
      <c r="T949" s="28"/>
      <c r="U949" s="28"/>
      <c r="V949" s="28"/>
      <c r="W949" s="28"/>
      <c r="X949" s="28"/>
      <c r="Y949" s="28"/>
      <c r="Z949" s="28"/>
      <c r="AA949" s="28"/>
      <c r="AB949" s="28"/>
      <c r="AC949" s="28"/>
      <c r="AD949" s="28"/>
      <c r="AE949" s="28"/>
      <c r="AF949" s="28"/>
      <c r="AG949" s="28"/>
      <c r="AH949" s="28"/>
      <c r="AI949" s="28"/>
      <c r="AJ949" s="28"/>
      <c r="AK949" s="28"/>
      <c r="AL949" s="28"/>
      <c r="AM949" s="28"/>
    </row>
    <row r="950" spans="16:39">
      <c r="P950" s="28"/>
      <c r="Q950" s="28"/>
      <c r="R950" s="28"/>
      <c r="S950" s="28"/>
      <c r="T950" s="28"/>
      <c r="U950" s="28"/>
      <c r="V950" s="28"/>
      <c r="W950" s="28"/>
      <c r="X950" s="28"/>
      <c r="Y950" s="28"/>
      <c r="Z950" s="28"/>
      <c r="AA950" s="28"/>
      <c r="AB950" s="28"/>
      <c r="AC950" s="28"/>
      <c r="AD950" s="28"/>
      <c r="AE950" s="28"/>
      <c r="AF950" s="28"/>
      <c r="AG950" s="28"/>
      <c r="AH950" s="28"/>
      <c r="AI950" s="28"/>
      <c r="AJ950" s="28"/>
      <c r="AK950" s="28"/>
      <c r="AL950" s="28"/>
      <c r="AM950" s="28"/>
    </row>
    <row r="951" spans="16:39">
      <c r="P951" s="28"/>
      <c r="Q951" s="28"/>
      <c r="R951" s="28"/>
      <c r="S951" s="28"/>
      <c r="T951" s="28"/>
      <c r="U951" s="28"/>
      <c r="V951" s="28"/>
      <c r="W951" s="28"/>
      <c r="X951" s="28"/>
      <c r="Y951" s="28"/>
      <c r="Z951" s="28"/>
      <c r="AA951" s="28"/>
      <c r="AB951" s="28"/>
      <c r="AC951" s="28"/>
      <c r="AD951" s="28"/>
      <c r="AE951" s="28"/>
      <c r="AF951" s="28"/>
      <c r="AG951" s="28"/>
      <c r="AH951" s="28"/>
      <c r="AI951" s="28"/>
      <c r="AJ951" s="28"/>
      <c r="AK951" s="28"/>
      <c r="AL951" s="28"/>
      <c r="AM951" s="28"/>
    </row>
    <row r="952" spans="16:39">
      <c r="P952" s="28"/>
      <c r="Q952" s="28"/>
      <c r="R952" s="28"/>
      <c r="S952" s="28"/>
      <c r="T952" s="28"/>
      <c r="U952" s="28"/>
      <c r="V952" s="28"/>
      <c r="W952" s="28"/>
      <c r="X952" s="28"/>
      <c r="Y952" s="28"/>
      <c r="Z952" s="28"/>
      <c r="AA952" s="28"/>
      <c r="AB952" s="28"/>
      <c r="AC952" s="28"/>
      <c r="AD952" s="28"/>
      <c r="AE952" s="28"/>
      <c r="AF952" s="28"/>
      <c r="AG952" s="28"/>
      <c r="AH952" s="28"/>
      <c r="AI952" s="28"/>
      <c r="AJ952" s="28"/>
      <c r="AK952" s="28"/>
      <c r="AL952" s="28"/>
      <c r="AM952" s="28"/>
    </row>
    <row r="953" spans="16:39">
      <c r="P953" s="28"/>
      <c r="Q953" s="28"/>
      <c r="R953" s="28"/>
      <c r="S953" s="28"/>
      <c r="T953" s="28"/>
      <c r="U953" s="28"/>
      <c r="V953" s="28"/>
      <c r="W953" s="28"/>
      <c r="X953" s="28"/>
      <c r="Y953" s="28"/>
      <c r="Z953" s="28"/>
      <c r="AA953" s="28"/>
      <c r="AB953" s="28"/>
      <c r="AC953" s="28"/>
      <c r="AD953" s="28"/>
      <c r="AE953" s="28"/>
      <c r="AF953" s="28"/>
      <c r="AG953" s="28"/>
      <c r="AH953" s="28"/>
      <c r="AI953" s="28"/>
      <c r="AJ953" s="28"/>
      <c r="AK953" s="28"/>
      <c r="AL953" s="28"/>
      <c r="AM953" s="28"/>
    </row>
    <row r="954" spans="16:39">
      <c r="P954" s="28"/>
      <c r="Q954" s="28"/>
      <c r="R954" s="28"/>
      <c r="S954" s="28"/>
      <c r="T954" s="28"/>
      <c r="U954" s="28"/>
      <c r="V954" s="28"/>
      <c r="W954" s="28"/>
      <c r="X954" s="28"/>
      <c r="Y954" s="28"/>
      <c r="Z954" s="28"/>
      <c r="AA954" s="28"/>
      <c r="AB954" s="28"/>
      <c r="AC954" s="28"/>
      <c r="AD954" s="28"/>
      <c r="AE954" s="28"/>
      <c r="AF954" s="28"/>
      <c r="AG954" s="28"/>
      <c r="AH954" s="28"/>
      <c r="AI954" s="28"/>
      <c r="AJ954" s="28"/>
      <c r="AK954" s="28"/>
      <c r="AL954" s="28"/>
      <c r="AM954" s="28"/>
    </row>
    <row r="955" spans="16:39">
      <c r="P955" s="28"/>
      <c r="Q955" s="28"/>
      <c r="R955" s="28"/>
      <c r="S955" s="28"/>
      <c r="T955" s="28"/>
      <c r="U955" s="28"/>
      <c r="V955" s="28"/>
      <c r="W955" s="28"/>
      <c r="X955" s="28"/>
      <c r="Y955" s="28"/>
      <c r="Z955" s="28"/>
      <c r="AA955" s="28"/>
      <c r="AB955" s="28"/>
      <c r="AC955" s="28"/>
      <c r="AD955" s="28"/>
      <c r="AE955" s="28"/>
      <c r="AF955" s="28"/>
      <c r="AG955" s="28"/>
      <c r="AH955" s="28"/>
      <c r="AI955" s="28"/>
      <c r="AJ955" s="28"/>
      <c r="AK955" s="28"/>
      <c r="AL955" s="28"/>
      <c r="AM955" s="28"/>
    </row>
    <row r="956" spans="16:39">
      <c r="P956" s="28"/>
      <c r="Q956" s="28"/>
      <c r="R956" s="28"/>
      <c r="S956" s="28"/>
      <c r="T956" s="28"/>
      <c r="U956" s="28"/>
      <c r="V956" s="28"/>
      <c r="W956" s="28"/>
      <c r="X956" s="28"/>
      <c r="Y956" s="28"/>
      <c r="Z956" s="28"/>
      <c r="AA956" s="28"/>
      <c r="AB956" s="28"/>
      <c r="AC956" s="28"/>
      <c r="AD956" s="28"/>
      <c r="AE956" s="28"/>
      <c r="AF956" s="28"/>
      <c r="AG956" s="28"/>
      <c r="AH956" s="28"/>
      <c r="AI956" s="28"/>
      <c r="AJ956" s="28"/>
      <c r="AK956" s="28"/>
      <c r="AL956" s="28"/>
      <c r="AM956" s="28"/>
    </row>
    <row r="957" spans="16:39">
      <c r="P957" s="28"/>
      <c r="Q957" s="28"/>
      <c r="R957" s="28"/>
      <c r="S957" s="28"/>
      <c r="T957" s="28"/>
      <c r="U957" s="28"/>
      <c r="V957" s="28"/>
      <c r="W957" s="28"/>
      <c r="X957" s="28"/>
      <c r="Y957" s="28"/>
      <c r="Z957" s="28"/>
      <c r="AA957" s="28"/>
      <c r="AB957" s="28"/>
      <c r="AC957" s="28"/>
      <c r="AD957" s="28"/>
      <c r="AE957" s="28"/>
      <c r="AF957" s="28"/>
      <c r="AG957" s="28"/>
      <c r="AH957" s="28"/>
      <c r="AI957" s="28"/>
      <c r="AJ957" s="28"/>
      <c r="AK957" s="28"/>
      <c r="AL957" s="28"/>
      <c r="AM957" s="28"/>
    </row>
    <row r="958" spans="16:39">
      <c r="P958" s="28"/>
      <c r="Q958" s="28"/>
      <c r="R958" s="28"/>
      <c r="S958" s="28"/>
      <c r="T958" s="28"/>
      <c r="U958" s="28"/>
      <c r="V958" s="28"/>
      <c r="W958" s="28"/>
      <c r="X958" s="28"/>
      <c r="Y958" s="28"/>
      <c r="Z958" s="28"/>
      <c r="AA958" s="28"/>
      <c r="AB958" s="28"/>
      <c r="AC958" s="28"/>
      <c r="AD958" s="28"/>
      <c r="AE958" s="28"/>
      <c r="AF958" s="28"/>
      <c r="AG958" s="28"/>
      <c r="AH958" s="28"/>
      <c r="AI958" s="28"/>
      <c r="AJ958" s="28"/>
      <c r="AK958" s="28"/>
      <c r="AL958" s="28"/>
      <c r="AM958" s="28"/>
    </row>
    <row r="959" spans="16:39">
      <c r="P959" s="28"/>
      <c r="Q959" s="28"/>
      <c r="R959" s="28"/>
      <c r="S959" s="28"/>
      <c r="T959" s="28"/>
      <c r="U959" s="28"/>
      <c r="V959" s="28"/>
      <c r="W959" s="28"/>
      <c r="X959" s="28"/>
      <c r="Y959" s="28"/>
      <c r="Z959" s="28"/>
      <c r="AA959" s="28"/>
      <c r="AB959" s="28"/>
      <c r="AC959" s="28"/>
      <c r="AD959" s="28"/>
      <c r="AE959" s="28"/>
      <c r="AF959" s="28"/>
      <c r="AG959" s="28"/>
      <c r="AH959" s="28"/>
      <c r="AI959" s="28"/>
      <c r="AJ959" s="28"/>
      <c r="AK959" s="28"/>
      <c r="AL959" s="28"/>
      <c r="AM959" s="28"/>
    </row>
    <row r="960" spans="16:39">
      <c r="P960" s="28"/>
      <c r="Q960" s="28"/>
      <c r="R960" s="28"/>
      <c r="S960" s="28"/>
      <c r="T960" s="28"/>
      <c r="U960" s="28"/>
      <c r="V960" s="28"/>
      <c r="W960" s="28"/>
      <c r="X960" s="28"/>
      <c r="Y960" s="28"/>
      <c r="Z960" s="28"/>
      <c r="AA960" s="28"/>
      <c r="AB960" s="28"/>
      <c r="AC960" s="28"/>
      <c r="AD960" s="28"/>
      <c r="AE960" s="28"/>
      <c r="AF960" s="28"/>
      <c r="AG960" s="28"/>
      <c r="AH960" s="28"/>
      <c r="AI960" s="28"/>
      <c r="AJ960" s="28"/>
      <c r="AK960" s="28"/>
      <c r="AL960" s="28"/>
      <c r="AM960" s="28"/>
    </row>
    <row r="961" spans="16:39">
      <c r="P961" s="28"/>
      <c r="Q961" s="28"/>
      <c r="R961" s="28"/>
      <c r="S961" s="28"/>
      <c r="T961" s="28"/>
      <c r="U961" s="28"/>
      <c r="V961" s="28"/>
      <c r="W961" s="28"/>
      <c r="X961" s="28"/>
      <c r="Y961" s="28"/>
      <c r="Z961" s="28"/>
      <c r="AA961" s="28"/>
      <c r="AB961" s="28"/>
      <c r="AC961" s="28"/>
      <c r="AD961" s="28"/>
      <c r="AE961" s="28"/>
      <c r="AF961" s="28"/>
      <c r="AG961" s="28"/>
      <c r="AH961" s="28"/>
      <c r="AI961" s="28"/>
      <c r="AJ961" s="28"/>
      <c r="AK961" s="28"/>
      <c r="AL961" s="28"/>
      <c r="AM961" s="28"/>
    </row>
    <row r="962" spans="16:39">
      <c r="P962" s="28"/>
      <c r="Q962" s="28"/>
      <c r="R962" s="28"/>
      <c r="S962" s="28"/>
      <c r="T962" s="28"/>
      <c r="U962" s="28"/>
      <c r="V962" s="28"/>
      <c r="W962" s="28"/>
      <c r="X962" s="28"/>
      <c r="Y962" s="28"/>
      <c r="Z962" s="28"/>
      <c r="AA962" s="28"/>
      <c r="AB962" s="28"/>
      <c r="AC962" s="28"/>
      <c r="AD962" s="28"/>
      <c r="AE962" s="28"/>
      <c r="AF962" s="28"/>
      <c r="AG962" s="28"/>
      <c r="AH962" s="28"/>
      <c r="AI962" s="28"/>
      <c r="AJ962" s="28"/>
      <c r="AK962" s="28"/>
      <c r="AL962" s="28"/>
      <c r="AM962" s="28"/>
    </row>
    <row r="963" spans="16:39">
      <c r="P963" s="28"/>
      <c r="Q963" s="28"/>
      <c r="R963" s="28"/>
      <c r="S963" s="28"/>
      <c r="T963" s="28"/>
      <c r="U963" s="28"/>
      <c r="V963" s="28"/>
      <c r="W963" s="28"/>
      <c r="X963" s="28"/>
      <c r="Y963" s="28"/>
      <c r="Z963" s="28"/>
      <c r="AA963" s="28"/>
      <c r="AB963" s="28"/>
      <c r="AC963" s="28"/>
      <c r="AD963" s="28"/>
      <c r="AE963" s="28"/>
      <c r="AF963" s="28"/>
      <c r="AG963" s="28"/>
      <c r="AH963" s="28"/>
      <c r="AI963" s="28"/>
      <c r="AJ963" s="28"/>
      <c r="AK963" s="28"/>
      <c r="AL963" s="28"/>
      <c r="AM963" s="28"/>
    </row>
    <row r="964" spans="16:39">
      <c r="P964" s="28"/>
      <c r="Q964" s="28"/>
      <c r="R964" s="28"/>
      <c r="S964" s="28"/>
      <c r="T964" s="28"/>
      <c r="U964" s="28"/>
      <c r="V964" s="28"/>
      <c r="W964" s="28"/>
      <c r="X964" s="28"/>
      <c r="Y964" s="28"/>
      <c r="Z964" s="28"/>
      <c r="AA964" s="28"/>
      <c r="AB964" s="28"/>
      <c r="AC964" s="28"/>
      <c r="AD964" s="28"/>
      <c r="AE964" s="28"/>
      <c r="AF964" s="28"/>
      <c r="AG964" s="28"/>
      <c r="AH964" s="28"/>
      <c r="AI964" s="28"/>
      <c r="AJ964" s="28"/>
      <c r="AK964" s="28"/>
      <c r="AL964" s="28"/>
      <c r="AM964" s="28"/>
    </row>
    <row r="965" spans="16:39">
      <c r="P965" s="28"/>
      <c r="Q965" s="28"/>
      <c r="R965" s="28"/>
      <c r="S965" s="28"/>
      <c r="T965" s="28"/>
      <c r="U965" s="28"/>
      <c r="V965" s="28"/>
      <c r="W965" s="28"/>
      <c r="X965" s="28"/>
      <c r="Y965" s="28"/>
      <c r="Z965" s="28"/>
      <c r="AA965" s="28"/>
      <c r="AB965" s="28"/>
      <c r="AC965" s="28"/>
      <c r="AD965" s="28"/>
      <c r="AE965" s="28"/>
      <c r="AF965" s="28"/>
      <c r="AG965" s="28"/>
      <c r="AH965" s="28"/>
      <c r="AI965" s="28"/>
      <c r="AJ965" s="28"/>
      <c r="AK965" s="28"/>
      <c r="AL965" s="28"/>
      <c r="AM965" s="28"/>
    </row>
    <row r="966" spans="16:39">
      <c r="P966" s="28"/>
      <c r="Q966" s="28"/>
      <c r="R966" s="28"/>
      <c r="S966" s="28"/>
      <c r="T966" s="28"/>
      <c r="U966" s="28"/>
      <c r="V966" s="28"/>
      <c r="W966" s="28"/>
      <c r="X966" s="28"/>
      <c r="Y966" s="28"/>
      <c r="Z966" s="28"/>
      <c r="AA966" s="28"/>
      <c r="AB966" s="28"/>
      <c r="AC966" s="28"/>
      <c r="AD966" s="28"/>
      <c r="AE966" s="28"/>
      <c r="AF966" s="28"/>
      <c r="AG966" s="28"/>
      <c r="AH966" s="28"/>
      <c r="AI966" s="28"/>
      <c r="AJ966" s="28"/>
      <c r="AK966" s="28"/>
      <c r="AL966" s="28"/>
      <c r="AM966" s="28"/>
    </row>
    <row r="967" spans="16:39">
      <c r="P967" s="28"/>
      <c r="Q967" s="28"/>
      <c r="R967" s="28"/>
      <c r="S967" s="28"/>
      <c r="T967" s="28"/>
      <c r="U967" s="28"/>
      <c r="V967" s="28"/>
      <c r="W967" s="28"/>
      <c r="X967" s="28"/>
      <c r="Y967" s="28"/>
      <c r="Z967" s="28"/>
      <c r="AA967" s="28"/>
      <c r="AB967" s="28"/>
      <c r="AC967" s="28"/>
      <c r="AD967" s="28"/>
      <c r="AE967" s="28"/>
      <c r="AF967" s="28"/>
      <c r="AG967" s="28"/>
      <c r="AH967" s="28"/>
      <c r="AI967" s="28"/>
      <c r="AJ967" s="28"/>
      <c r="AK967" s="28"/>
      <c r="AL967" s="28"/>
      <c r="AM967" s="28"/>
    </row>
    <row r="968" spans="16:39">
      <c r="P968" s="28"/>
      <c r="Q968" s="28"/>
      <c r="R968" s="28"/>
      <c r="S968" s="28"/>
      <c r="T968" s="28"/>
      <c r="U968" s="28"/>
      <c r="V968" s="28"/>
      <c r="W968" s="28"/>
      <c r="X968" s="28"/>
      <c r="Y968" s="28"/>
      <c r="Z968" s="28"/>
      <c r="AA968" s="28"/>
      <c r="AB968" s="28"/>
      <c r="AC968" s="28"/>
      <c r="AD968" s="28"/>
      <c r="AE968" s="28"/>
      <c r="AF968" s="28"/>
      <c r="AG968" s="28"/>
      <c r="AH968" s="28"/>
      <c r="AI968" s="28"/>
      <c r="AJ968" s="28"/>
      <c r="AK968" s="28"/>
      <c r="AL968" s="28"/>
      <c r="AM968" s="28"/>
    </row>
    <row r="969" spans="16:39">
      <c r="P969" s="28"/>
      <c r="Q969" s="28"/>
      <c r="R969" s="28"/>
      <c r="S969" s="28"/>
      <c r="T969" s="28"/>
      <c r="U969" s="28"/>
      <c r="V969" s="28"/>
      <c r="W969" s="28"/>
      <c r="X969" s="28"/>
      <c r="Y969" s="28"/>
      <c r="Z969" s="28"/>
      <c r="AA969" s="28"/>
      <c r="AB969" s="28"/>
      <c r="AC969" s="28"/>
      <c r="AD969" s="28"/>
      <c r="AE969" s="28"/>
      <c r="AF969" s="28"/>
      <c r="AG969" s="28"/>
      <c r="AH969" s="28"/>
      <c r="AI969" s="28"/>
      <c r="AJ969" s="28"/>
      <c r="AK969" s="28"/>
      <c r="AL969" s="28"/>
      <c r="AM969" s="28"/>
    </row>
    <row r="970" spans="16:39">
      <c r="P970" s="28"/>
      <c r="Q970" s="28"/>
      <c r="R970" s="28"/>
      <c r="S970" s="28"/>
      <c r="T970" s="28"/>
      <c r="U970" s="28"/>
      <c r="V970" s="28"/>
      <c r="W970" s="28"/>
      <c r="X970" s="28"/>
      <c r="Y970" s="28"/>
      <c r="Z970" s="28"/>
      <c r="AA970" s="28"/>
      <c r="AB970" s="28"/>
      <c r="AC970" s="28"/>
      <c r="AD970" s="28"/>
      <c r="AE970" s="28"/>
      <c r="AF970" s="28"/>
      <c r="AG970" s="28"/>
      <c r="AH970" s="28"/>
      <c r="AI970" s="28"/>
      <c r="AJ970" s="28"/>
      <c r="AK970" s="28"/>
      <c r="AL970" s="28"/>
      <c r="AM970" s="28"/>
    </row>
    <row r="971" spans="16:39">
      <c r="P971" s="28"/>
      <c r="Q971" s="28"/>
      <c r="R971" s="28"/>
      <c r="S971" s="28"/>
      <c r="T971" s="28"/>
      <c r="U971" s="28"/>
      <c r="V971" s="28"/>
      <c r="W971" s="28"/>
      <c r="X971" s="28"/>
      <c r="Y971" s="28"/>
      <c r="Z971" s="28"/>
      <c r="AA971" s="28"/>
      <c r="AB971" s="28"/>
      <c r="AC971" s="28"/>
      <c r="AD971" s="28"/>
      <c r="AE971" s="28"/>
      <c r="AF971" s="28"/>
      <c r="AG971" s="28"/>
      <c r="AH971" s="28"/>
      <c r="AI971" s="28"/>
      <c r="AJ971" s="28"/>
      <c r="AK971" s="28"/>
      <c r="AL971" s="28"/>
      <c r="AM971" s="28"/>
    </row>
    <row r="972" spans="16:39">
      <c r="P972" s="28"/>
      <c r="Q972" s="28"/>
      <c r="R972" s="28"/>
      <c r="S972" s="28"/>
      <c r="T972" s="28"/>
      <c r="U972" s="28"/>
      <c r="V972" s="28"/>
      <c r="W972" s="28"/>
      <c r="X972" s="28"/>
      <c r="Y972" s="28"/>
      <c r="Z972" s="28"/>
      <c r="AA972" s="28"/>
      <c r="AB972" s="28"/>
      <c r="AC972" s="28"/>
      <c r="AD972" s="28"/>
      <c r="AE972" s="28"/>
      <c r="AF972" s="28"/>
      <c r="AG972" s="28"/>
      <c r="AH972" s="28"/>
      <c r="AI972" s="28"/>
      <c r="AJ972" s="28"/>
      <c r="AK972" s="28"/>
      <c r="AL972" s="28"/>
      <c r="AM972" s="28"/>
    </row>
    <row r="973" spans="16:39">
      <c r="P973" s="28"/>
      <c r="Q973" s="28"/>
      <c r="R973" s="28"/>
      <c r="S973" s="28"/>
      <c r="T973" s="28"/>
      <c r="U973" s="28"/>
      <c r="V973" s="28"/>
      <c r="W973" s="28"/>
      <c r="X973" s="28"/>
      <c r="Y973" s="28"/>
      <c r="Z973" s="28"/>
      <c r="AA973" s="28"/>
      <c r="AB973" s="28"/>
      <c r="AC973" s="28"/>
      <c r="AD973" s="28"/>
      <c r="AE973" s="28"/>
      <c r="AF973" s="28"/>
      <c r="AG973" s="28"/>
      <c r="AH973" s="28"/>
      <c r="AI973" s="28"/>
      <c r="AJ973" s="28"/>
      <c r="AK973" s="28"/>
      <c r="AL973" s="28"/>
      <c r="AM973" s="28"/>
    </row>
    <row r="974" spans="16:39">
      <c r="P974" s="28"/>
      <c r="Q974" s="28"/>
      <c r="R974" s="28"/>
      <c r="S974" s="28"/>
      <c r="T974" s="28"/>
      <c r="U974" s="28"/>
      <c r="V974" s="28"/>
      <c r="W974" s="28"/>
      <c r="X974" s="28"/>
      <c r="Y974" s="28"/>
      <c r="Z974" s="28"/>
      <c r="AA974" s="28"/>
      <c r="AB974" s="28"/>
      <c r="AC974" s="28"/>
      <c r="AD974" s="28"/>
      <c r="AE974" s="28"/>
      <c r="AF974" s="28"/>
      <c r="AG974" s="28"/>
      <c r="AH974" s="28"/>
      <c r="AI974" s="28"/>
      <c r="AJ974" s="28"/>
      <c r="AK974" s="28"/>
      <c r="AL974" s="28"/>
      <c r="AM974" s="28"/>
    </row>
    <row r="975" spans="16:39">
      <c r="P975" s="28"/>
      <c r="Q975" s="28"/>
      <c r="R975" s="28"/>
      <c r="S975" s="28"/>
      <c r="T975" s="28"/>
      <c r="U975" s="28"/>
      <c r="V975" s="28"/>
      <c r="W975" s="28"/>
      <c r="X975" s="28"/>
      <c r="Y975" s="28"/>
      <c r="Z975" s="28"/>
      <c r="AA975" s="28"/>
      <c r="AB975" s="28"/>
      <c r="AC975" s="28"/>
      <c r="AD975" s="28"/>
      <c r="AE975" s="28"/>
      <c r="AF975" s="28"/>
      <c r="AG975" s="28"/>
      <c r="AH975" s="28"/>
      <c r="AI975" s="28"/>
      <c r="AJ975" s="28"/>
      <c r="AK975" s="28"/>
      <c r="AL975" s="28"/>
      <c r="AM975" s="28"/>
    </row>
    <row r="976" spans="16:39">
      <c r="P976" s="28"/>
      <c r="Q976" s="28"/>
      <c r="R976" s="28"/>
      <c r="S976" s="28"/>
      <c r="T976" s="28"/>
      <c r="U976" s="28"/>
      <c r="V976" s="28"/>
      <c r="W976" s="28"/>
      <c r="X976" s="28"/>
      <c r="Y976" s="28"/>
      <c r="Z976" s="28"/>
      <c r="AA976" s="28"/>
      <c r="AB976" s="28"/>
      <c r="AC976" s="28"/>
      <c r="AD976" s="28"/>
      <c r="AE976" s="28"/>
      <c r="AF976" s="28"/>
      <c r="AG976" s="28"/>
      <c r="AH976" s="28"/>
      <c r="AI976" s="28"/>
      <c r="AJ976" s="28"/>
      <c r="AK976" s="28"/>
      <c r="AL976" s="28"/>
      <c r="AM976" s="28"/>
    </row>
    <row r="977" spans="16:39">
      <c r="P977" s="28"/>
      <c r="Q977" s="28"/>
      <c r="R977" s="28"/>
      <c r="S977" s="28"/>
      <c r="T977" s="28"/>
      <c r="U977" s="28"/>
      <c r="V977" s="28"/>
      <c r="W977" s="28"/>
      <c r="X977" s="28"/>
      <c r="Y977" s="28"/>
      <c r="Z977" s="28"/>
      <c r="AA977" s="28"/>
      <c r="AB977" s="28"/>
      <c r="AC977" s="28"/>
      <c r="AD977" s="28"/>
      <c r="AE977" s="28"/>
      <c r="AF977" s="28"/>
      <c r="AG977" s="28"/>
      <c r="AH977" s="28"/>
      <c r="AI977" s="28"/>
      <c r="AJ977" s="28"/>
      <c r="AK977" s="28"/>
      <c r="AL977" s="28"/>
      <c r="AM977" s="28"/>
    </row>
    <row r="978" spans="16:39">
      <c r="P978" s="28"/>
      <c r="Q978" s="28"/>
      <c r="R978" s="28"/>
      <c r="S978" s="28"/>
      <c r="T978" s="28"/>
      <c r="U978" s="28"/>
      <c r="V978" s="28"/>
      <c r="W978" s="28"/>
      <c r="X978" s="28"/>
      <c r="Y978" s="28"/>
      <c r="Z978" s="28"/>
      <c r="AA978" s="28"/>
      <c r="AB978" s="28"/>
      <c r="AC978" s="28"/>
      <c r="AD978" s="28"/>
      <c r="AE978" s="28"/>
      <c r="AF978" s="28"/>
      <c r="AG978" s="28"/>
      <c r="AH978" s="28"/>
      <c r="AI978" s="28"/>
      <c r="AJ978" s="28"/>
      <c r="AK978" s="28"/>
      <c r="AL978" s="28"/>
      <c r="AM978" s="28"/>
    </row>
    <row r="979" spans="16:39">
      <c r="P979" s="28"/>
      <c r="Q979" s="28"/>
      <c r="R979" s="28"/>
      <c r="S979" s="28"/>
      <c r="T979" s="28"/>
      <c r="U979" s="28"/>
      <c r="V979" s="28"/>
      <c r="W979" s="28"/>
      <c r="X979" s="28"/>
      <c r="Y979" s="28"/>
      <c r="Z979" s="28"/>
      <c r="AA979" s="28"/>
      <c r="AB979" s="28"/>
      <c r="AC979" s="28"/>
      <c r="AD979" s="28"/>
      <c r="AE979" s="28"/>
      <c r="AF979" s="28"/>
      <c r="AG979" s="28"/>
      <c r="AH979" s="28"/>
      <c r="AI979" s="28"/>
      <c r="AJ979" s="28"/>
      <c r="AK979" s="28"/>
      <c r="AL979" s="28"/>
      <c r="AM979" s="28"/>
    </row>
    <row r="980" spans="16:39">
      <c r="P980" s="28"/>
      <c r="Q980" s="28"/>
      <c r="R980" s="28"/>
      <c r="S980" s="28"/>
      <c r="T980" s="28"/>
      <c r="U980" s="28"/>
      <c r="V980" s="28"/>
      <c r="W980" s="28"/>
      <c r="X980" s="28"/>
      <c r="Y980" s="28"/>
      <c r="Z980" s="28"/>
      <c r="AA980" s="28"/>
      <c r="AB980" s="28"/>
      <c r="AC980" s="28"/>
      <c r="AD980" s="28"/>
      <c r="AE980" s="28"/>
      <c r="AF980" s="28"/>
      <c r="AG980" s="28"/>
      <c r="AH980" s="28"/>
      <c r="AI980" s="28"/>
      <c r="AJ980" s="28"/>
      <c r="AK980" s="28"/>
      <c r="AL980" s="28"/>
      <c r="AM980" s="28"/>
    </row>
    <row r="981" spans="16:39">
      <c r="P981" s="28"/>
      <c r="Q981" s="28"/>
      <c r="R981" s="28"/>
      <c r="S981" s="28"/>
      <c r="T981" s="28"/>
      <c r="U981" s="28"/>
      <c r="V981" s="28"/>
      <c r="W981" s="28"/>
      <c r="X981" s="28"/>
      <c r="Y981" s="28"/>
      <c r="Z981" s="28"/>
      <c r="AA981" s="28"/>
      <c r="AB981" s="28"/>
      <c r="AC981" s="28"/>
      <c r="AD981" s="28"/>
      <c r="AE981" s="28"/>
      <c r="AF981" s="28"/>
      <c r="AG981" s="28"/>
      <c r="AH981" s="28"/>
      <c r="AI981" s="28"/>
      <c r="AJ981" s="28"/>
      <c r="AK981" s="28"/>
      <c r="AL981" s="28"/>
      <c r="AM981" s="28"/>
    </row>
    <row r="982" spans="16:39">
      <c r="P982" s="28"/>
      <c r="Q982" s="28"/>
      <c r="R982" s="28"/>
      <c r="S982" s="28"/>
      <c r="T982" s="28"/>
      <c r="U982" s="28"/>
      <c r="V982" s="28"/>
      <c r="W982" s="28"/>
      <c r="X982" s="28"/>
      <c r="Y982" s="28"/>
      <c r="Z982" s="28"/>
      <c r="AA982" s="28"/>
      <c r="AB982" s="28"/>
      <c r="AC982" s="28"/>
      <c r="AD982" s="28"/>
      <c r="AE982" s="28"/>
      <c r="AF982" s="28"/>
      <c r="AG982" s="28"/>
      <c r="AH982" s="28"/>
      <c r="AI982" s="28"/>
      <c r="AJ982" s="28"/>
      <c r="AK982" s="28"/>
      <c r="AL982" s="28"/>
      <c r="AM982" s="28"/>
    </row>
    <row r="983" spans="16:39">
      <c r="P983" s="28"/>
      <c r="Q983" s="28"/>
      <c r="R983" s="28"/>
      <c r="S983" s="28"/>
      <c r="T983" s="28"/>
      <c r="U983" s="28"/>
      <c r="V983" s="28"/>
      <c r="W983" s="28"/>
      <c r="X983" s="28"/>
      <c r="Y983" s="28"/>
      <c r="Z983" s="28"/>
      <c r="AA983" s="28"/>
      <c r="AB983" s="28"/>
      <c r="AC983" s="28"/>
      <c r="AD983" s="28"/>
      <c r="AE983" s="28"/>
      <c r="AF983" s="28"/>
      <c r="AG983" s="28"/>
      <c r="AH983" s="28"/>
      <c r="AI983" s="28"/>
      <c r="AJ983" s="28"/>
      <c r="AK983" s="28"/>
      <c r="AL983" s="28"/>
      <c r="AM983" s="28"/>
    </row>
    <row r="984" spans="16:39">
      <c r="P984" s="28"/>
      <c r="Q984" s="28"/>
      <c r="R984" s="28"/>
      <c r="S984" s="28"/>
      <c r="T984" s="28"/>
      <c r="U984" s="28"/>
      <c r="V984" s="28"/>
      <c r="W984" s="28"/>
      <c r="X984" s="28"/>
      <c r="Y984" s="28"/>
      <c r="Z984" s="28"/>
      <c r="AA984" s="28"/>
      <c r="AB984" s="28"/>
      <c r="AC984" s="28"/>
      <c r="AD984" s="28"/>
      <c r="AE984" s="28"/>
      <c r="AF984" s="28"/>
      <c r="AG984" s="28"/>
      <c r="AH984" s="28"/>
      <c r="AI984" s="28"/>
      <c r="AJ984" s="28"/>
      <c r="AK984" s="28"/>
      <c r="AL984" s="28"/>
      <c r="AM984" s="28"/>
    </row>
    <row r="985" spans="16:39">
      <c r="P985" s="28"/>
      <c r="Q985" s="28"/>
      <c r="R985" s="28"/>
      <c r="S985" s="28"/>
      <c r="T985" s="28"/>
      <c r="U985" s="28"/>
      <c r="V985" s="28"/>
      <c r="W985" s="28"/>
      <c r="X985" s="28"/>
      <c r="Y985" s="28"/>
      <c r="Z985" s="28"/>
      <c r="AA985" s="28"/>
      <c r="AB985" s="28"/>
      <c r="AC985" s="28"/>
      <c r="AD985" s="28"/>
      <c r="AE985" s="28"/>
      <c r="AF985" s="28"/>
      <c r="AG985" s="28"/>
      <c r="AH985" s="28"/>
      <c r="AI985" s="28"/>
      <c r="AJ985" s="28"/>
      <c r="AK985" s="28"/>
      <c r="AL985" s="28"/>
      <c r="AM985" s="28"/>
    </row>
    <row r="986" spans="16:39">
      <c r="P986" s="28"/>
      <c r="Q986" s="28"/>
      <c r="R986" s="28"/>
      <c r="S986" s="28"/>
      <c r="T986" s="28"/>
      <c r="U986" s="28"/>
      <c r="V986" s="28"/>
      <c r="W986" s="28"/>
      <c r="X986" s="28"/>
      <c r="Y986" s="28"/>
      <c r="Z986" s="28"/>
      <c r="AA986" s="28"/>
      <c r="AB986" s="28"/>
      <c r="AC986" s="28"/>
      <c r="AD986" s="28"/>
      <c r="AE986" s="28"/>
      <c r="AF986" s="28"/>
      <c r="AG986" s="28"/>
      <c r="AH986" s="28"/>
      <c r="AI986" s="28"/>
      <c r="AJ986" s="28"/>
      <c r="AK986" s="28"/>
      <c r="AL986" s="28"/>
      <c r="AM986" s="28"/>
    </row>
    <row r="987" spans="16:39">
      <c r="P987" s="28"/>
      <c r="Q987" s="28"/>
      <c r="R987" s="28"/>
      <c r="S987" s="28"/>
      <c r="T987" s="28"/>
      <c r="U987" s="28"/>
      <c r="V987" s="28"/>
      <c r="W987" s="28"/>
      <c r="X987" s="28"/>
      <c r="Y987" s="28"/>
      <c r="Z987" s="28"/>
      <c r="AA987" s="28"/>
      <c r="AB987" s="28"/>
      <c r="AC987" s="28"/>
      <c r="AD987" s="28"/>
      <c r="AE987" s="28"/>
      <c r="AF987" s="28"/>
      <c r="AG987" s="28"/>
      <c r="AH987" s="28"/>
      <c r="AI987" s="28"/>
      <c r="AJ987" s="28"/>
      <c r="AK987" s="28"/>
      <c r="AL987" s="28"/>
      <c r="AM987" s="28"/>
    </row>
    <row r="988" spans="16:39">
      <c r="P988" s="28"/>
      <c r="Q988" s="28"/>
      <c r="R988" s="28"/>
      <c r="S988" s="28"/>
      <c r="T988" s="28"/>
      <c r="U988" s="28"/>
      <c r="V988" s="28"/>
      <c r="W988" s="28"/>
      <c r="X988" s="28"/>
      <c r="Y988" s="28"/>
      <c r="Z988" s="28"/>
      <c r="AA988" s="28"/>
      <c r="AB988" s="28"/>
      <c r="AC988" s="28"/>
      <c r="AD988" s="28"/>
      <c r="AE988" s="28"/>
      <c r="AF988" s="28"/>
      <c r="AG988" s="28"/>
      <c r="AH988" s="28"/>
      <c r="AI988" s="28"/>
      <c r="AJ988" s="28"/>
      <c r="AK988" s="28"/>
      <c r="AL988" s="28"/>
      <c r="AM988" s="28"/>
    </row>
    <row r="989" spans="16:39">
      <c r="P989" s="28"/>
      <c r="Q989" s="28"/>
      <c r="R989" s="28"/>
      <c r="S989" s="28"/>
      <c r="T989" s="28"/>
      <c r="U989" s="28"/>
      <c r="V989" s="28"/>
      <c r="W989" s="28"/>
      <c r="X989" s="28"/>
      <c r="Y989" s="28"/>
      <c r="Z989" s="28"/>
      <c r="AA989" s="28"/>
      <c r="AB989" s="28"/>
      <c r="AC989" s="28"/>
      <c r="AD989" s="28"/>
      <c r="AE989" s="28"/>
      <c r="AF989" s="28"/>
      <c r="AG989" s="28"/>
      <c r="AH989" s="28"/>
      <c r="AI989" s="28"/>
      <c r="AJ989" s="28"/>
      <c r="AK989" s="28"/>
      <c r="AL989" s="28"/>
      <c r="AM989" s="28"/>
    </row>
    <row r="990" spans="16:39">
      <c r="P990" s="28"/>
      <c r="Q990" s="28"/>
      <c r="R990" s="28"/>
      <c r="S990" s="28"/>
      <c r="T990" s="28"/>
      <c r="U990" s="28"/>
      <c r="V990" s="28"/>
      <c r="W990" s="28"/>
      <c r="X990" s="28"/>
      <c r="Y990" s="28"/>
      <c r="Z990" s="28"/>
      <c r="AA990" s="28"/>
      <c r="AB990" s="28"/>
      <c r="AC990" s="28"/>
      <c r="AD990" s="28"/>
      <c r="AE990" s="28"/>
      <c r="AF990" s="28"/>
      <c r="AG990" s="28"/>
      <c r="AH990" s="28"/>
      <c r="AI990" s="28"/>
      <c r="AJ990" s="28"/>
      <c r="AK990" s="28"/>
      <c r="AL990" s="28"/>
      <c r="AM990" s="28"/>
    </row>
    <row r="991" spans="16:39">
      <c r="P991" s="28"/>
      <c r="Q991" s="28"/>
      <c r="R991" s="28"/>
      <c r="S991" s="28"/>
      <c r="T991" s="28"/>
      <c r="U991" s="28"/>
      <c r="V991" s="28"/>
      <c r="W991" s="28"/>
      <c r="X991" s="28"/>
      <c r="Y991" s="28"/>
      <c r="Z991" s="28"/>
      <c r="AA991" s="28"/>
      <c r="AB991" s="28"/>
      <c r="AC991" s="28"/>
      <c r="AD991" s="28"/>
      <c r="AE991" s="28"/>
      <c r="AF991" s="28"/>
      <c r="AG991" s="28"/>
      <c r="AH991" s="28"/>
      <c r="AI991" s="28"/>
      <c r="AJ991" s="28"/>
      <c r="AK991" s="28"/>
      <c r="AL991" s="28"/>
      <c r="AM991" s="28"/>
    </row>
    <row r="992" spans="16:39">
      <c r="P992" s="28"/>
      <c r="Q992" s="28"/>
      <c r="R992" s="28"/>
      <c r="S992" s="28"/>
      <c r="T992" s="28"/>
      <c r="U992" s="28"/>
      <c r="V992" s="28"/>
      <c r="W992" s="28"/>
      <c r="X992" s="28"/>
      <c r="Y992" s="28"/>
      <c r="Z992" s="28"/>
      <c r="AA992" s="28"/>
      <c r="AB992" s="28"/>
      <c r="AC992" s="28"/>
      <c r="AD992" s="28"/>
      <c r="AE992" s="28"/>
      <c r="AF992" s="28"/>
      <c r="AG992" s="28"/>
      <c r="AH992" s="28"/>
      <c r="AI992" s="28"/>
      <c r="AJ992" s="28"/>
      <c r="AK992" s="28"/>
      <c r="AL992" s="28"/>
      <c r="AM992" s="28"/>
    </row>
    <row r="993" spans="16:39">
      <c r="P993" s="28"/>
      <c r="Q993" s="28"/>
      <c r="R993" s="28"/>
      <c r="S993" s="28"/>
      <c r="T993" s="28"/>
      <c r="U993" s="28"/>
      <c r="V993" s="28"/>
      <c r="W993" s="28"/>
      <c r="X993" s="28"/>
      <c r="Y993" s="28"/>
      <c r="Z993" s="28"/>
      <c r="AA993" s="28"/>
      <c r="AB993" s="28"/>
      <c r="AC993" s="28"/>
      <c r="AD993" s="28"/>
      <c r="AE993" s="28"/>
      <c r="AF993" s="28"/>
      <c r="AG993" s="28"/>
      <c r="AH993" s="28"/>
      <c r="AI993" s="28"/>
      <c r="AJ993" s="28"/>
      <c r="AK993" s="28"/>
      <c r="AL993" s="28"/>
      <c r="AM993" s="28"/>
    </row>
    <row r="994" spans="16:39">
      <c r="P994" s="28"/>
      <c r="Q994" s="28"/>
      <c r="R994" s="28"/>
      <c r="S994" s="28"/>
      <c r="T994" s="28"/>
      <c r="U994" s="28"/>
      <c r="V994" s="28"/>
      <c r="W994" s="28"/>
      <c r="X994" s="28"/>
      <c r="Y994" s="28"/>
      <c r="Z994" s="28"/>
      <c r="AA994" s="28"/>
      <c r="AB994" s="28"/>
      <c r="AC994" s="28"/>
      <c r="AD994" s="28"/>
      <c r="AE994" s="28"/>
      <c r="AF994" s="28"/>
      <c r="AG994" s="28"/>
      <c r="AH994" s="28"/>
      <c r="AI994" s="28"/>
      <c r="AJ994" s="28"/>
      <c r="AK994" s="28"/>
      <c r="AL994" s="28"/>
      <c r="AM994" s="28"/>
    </row>
    <row r="995" spans="16:39">
      <c r="P995" s="28"/>
      <c r="Q995" s="28"/>
      <c r="R995" s="28"/>
      <c r="S995" s="28"/>
      <c r="T995" s="28"/>
      <c r="U995" s="28"/>
      <c r="V995" s="28"/>
      <c r="W995" s="28"/>
      <c r="X995" s="28"/>
      <c r="Y995" s="28"/>
      <c r="Z995" s="28"/>
      <c r="AA995" s="28"/>
      <c r="AB995" s="28"/>
      <c r="AC995" s="28"/>
      <c r="AD995" s="28"/>
      <c r="AE995" s="28"/>
      <c r="AF995" s="28"/>
      <c r="AG995" s="28"/>
      <c r="AH995" s="28"/>
      <c r="AI995" s="28"/>
      <c r="AJ995" s="28"/>
      <c r="AK995" s="28"/>
      <c r="AL995" s="28"/>
      <c r="AM995" s="28"/>
    </row>
    <row r="996" spans="16:39">
      <c r="P996" s="28"/>
      <c r="Q996" s="28"/>
      <c r="R996" s="28"/>
      <c r="S996" s="28"/>
      <c r="T996" s="28"/>
      <c r="U996" s="28"/>
      <c r="V996" s="28"/>
      <c r="W996" s="28"/>
      <c r="X996" s="28"/>
      <c r="Y996" s="28"/>
      <c r="Z996" s="28"/>
      <c r="AA996" s="28"/>
      <c r="AB996" s="28"/>
      <c r="AC996" s="28"/>
      <c r="AD996" s="28"/>
      <c r="AE996" s="28"/>
      <c r="AF996" s="28"/>
      <c r="AG996" s="28"/>
      <c r="AH996" s="28"/>
      <c r="AI996" s="28"/>
      <c r="AJ996" s="28"/>
      <c r="AK996" s="28"/>
      <c r="AL996" s="28"/>
      <c r="AM996" s="28"/>
    </row>
    <row r="997" spans="16:39">
      <c r="P997" s="28"/>
      <c r="Q997" s="28"/>
      <c r="R997" s="28"/>
      <c r="S997" s="28"/>
      <c r="T997" s="28"/>
      <c r="U997" s="28"/>
      <c r="V997" s="28"/>
      <c r="W997" s="28"/>
      <c r="X997" s="28"/>
      <c r="Y997" s="28"/>
      <c r="Z997" s="28"/>
      <c r="AA997" s="28"/>
      <c r="AB997" s="28"/>
      <c r="AC997" s="28"/>
      <c r="AD997" s="28"/>
      <c r="AE997" s="28"/>
      <c r="AF997" s="28"/>
      <c r="AG997" s="28"/>
      <c r="AH997" s="28"/>
      <c r="AI997" s="28"/>
      <c r="AJ997" s="28"/>
      <c r="AK997" s="28"/>
      <c r="AL997" s="28"/>
      <c r="AM997" s="28"/>
    </row>
    <row r="998" spans="16:39">
      <c r="P998" s="28"/>
      <c r="Q998" s="28"/>
      <c r="R998" s="28"/>
      <c r="S998" s="28"/>
      <c r="T998" s="28"/>
      <c r="U998" s="28"/>
      <c r="V998" s="28"/>
      <c r="W998" s="28"/>
      <c r="X998" s="28"/>
      <c r="Y998" s="28"/>
      <c r="Z998" s="28"/>
      <c r="AA998" s="28"/>
      <c r="AB998" s="28"/>
      <c r="AC998" s="28"/>
      <c r="AD998" s="28"/>
      <c r="AE998" s="28"/>
      <c r="AF998" s="28"/>
      <c r="AG998" s="28"/>
      <c r="AH998" s="28"/>
      <c r="AI998" s="28"/>
      <c r="AJ998" s="28"/>
      <c r="AK998" s="28"/>
      <c r="AL998" s="28"/>
      <c r="AM998" s="28"/>
    </row>
    <row r="999" spans="16:39">
      <c r="P999" s="28"/>
      <c r="Q999" s="28"/>
      <c r="R999" s="28"/>
      <c r="S999" s="28"/>
      <c r="T999" s="28"/>
      <c r="U999" s="28"/>
      <c r="V999" s="28"/>
      <c r="W999" s="28"/>
      <c r="X999" s="28"/>
      <c r="Y999" s="28"/>
      <c r="Z999" s="28"/>
      <c r="AA999" s="28"/>
      <c r="AB999" s="28"/>
      <c r="AC999" s="28"/>
      <c r="AD999" s="28"/>
      <c r="AE999" s="28"/>
      <c r="AF999" s="28"/>
      <c r="AG999" s="28"/>
      <c r="AH999" s="28"/>
      <c r="AI999" s="28"/>
      <c r="AJ999" s="28"/>
      <c r="AK999" s="28"/>
      <c r="AL999" s="28"/>
      <c r="AM999" s="28"/>
    </row>
    <row r="1000" spans="16:39">
      <c r="P1000" s="28"/>
      <c r="Q1000" s="28"/>
      <c r="R1000" s="28"/>
      <c r="S1000" s="28"/>
      <c r="T1000" s="28"/>
      <c r="U1000" s="28"/>
      <c r="V1000" s="28"/>
      <c r="W1000" s="28"/>
      <c r="X1000" s="28"/>
      <c r="Y1000" s="28"/>
      <c r="Z1000" s="28"/>
      <c r="AA1000" s="28"/>
      <c r="AB1000" s="28"/>
      <c r="AC1000" s="28"/>
      <c r="AD1000" s="28"/>
      <c r="AE1000" s="28"/>
      <c r="AF1000" s="28"/>
      <c r="AG1000" s="28"/>
      <c r="AH1000" s="28"/>
      <c r="AI1000" s="28"/>
      <c r="AJ1000" s="28"/>
      <c r="AK1000" s="28"/>
      <c r="AL1000" s="28"/>
      <c r="AM1000" s="28"/>
    </row>
    <row r="1001" spans="16:39">
      <c r="P1001" s="28"/>
      <c r="Q1001" s="28"/>
      <c r="R1001" s="28"/>
      <c r="S1001" s="28"/>
      <c r="T1001" s="28"/>
      <c r="U1001" s="28"/>
      <c r="V1001" s="28"/>
      <c r="W1001" s="28"/>
      <c r="X1001" s="28"/>
      <c r="Y1001" s="28"/>
      <c r="Z1001" s="28"/>
      <c r="AA1001" s="28"/>
      <c r="AB1001" s="28"/>
      <c r="AC1001" s="28"/>
      <c r="AD1001" s="28"/>
      <c r="AE1001" s="28"/>
      <c r="AF1001" s="28"/>
      <c r="AG1001" s="28"/>
      <c r="AH1001" s="28"/>
      <c r="AI1001" s="28"/>
      <c r="AJ1001" s="28"/>
      <c r="AK1001" s="28"/>
      <c r="AL1001" s="28"/>
      <c r="AM1001" s="28"/>
    </row>
    <row r="1002" spans="16:39">
      <c r="P1002" s="28"/>
      <c r="Q1002" s="28"/>
      <c r="R1002" s="28"/>
      <c r="S1002" s="28"/>
      <c r="T1002" s="28"/>
      <c r="U1002" s="28"/>
      <c r="V1002" s="28"/>
      <c r="W1002" s="28"/>
      <c r="X1002" s="28"/>
      <c r="Y1002" s="28"/>
      <c r="Z1002" s="28"/>
      <c r="AA1002" s="28"/>
      <c r="AB1002" s="28"/>
      <c r="AC1002" s="28"/>
      <c r="AD1002" s="28"/>
      <c r="AE1002" s="28"/>
      <c r="AF1002" s="28"/>
      <c r="AG1002" s="28"/>
      <c r="AH1002" s="28"/>
      <c r="AI1002" s="28"/>
      <c r="AJ1002" s="28"/>
      <c r="AK1002" s="28"/>
      <c r="AL1002" s="28"/>
      <c r="AM1002" s="28"/>
    </row>
    <row r="1003" spans="16:39">
      <c r="P1003" s="28"/>
      <c r="Q1003" s="28"/>
      <c r="R1003" s="28"/>
      <c r="S1003" s="28"/>
      <c r="T1003" s="28"/>
      <c r="U1003" s="28"/>
      <c r="V1003" s="28"/>
      <c r="W1003" s="28"/>
      <c r="X1003" s="28"/>
      <c r="Y1003" s="28"/>
      <c r="Z1003" s="28"/>
      <c r="AA1003" s="28"/>
      <c r="AB1003" s="28"/>
      <c r="AC1003" s="28"/>
      <c r="AD1003" s="28"/>
      <c r="AE1003" s="28"/>
      <c r="AF1003" s="28"/>
      <c r="AG1003" s="28"/>
      <c r="AH1003" s="28"/>
      <c r="AI1003" s="28"/>
      <c r="AJ1003" s="28"/>
      <c r="AK1003" s="28"/>
      <c r="AL1003" s="28"/>
      <c r="AM1003" s="28"/>
    </row>
    <row r="1004" spans="16:39">
      <c r="P1004" s="28"/>
      <c r="Q1004" s="28"/>
      <c r="R1004" s="28"/>
      <c r="S1004" s="28"/>
      <c r="T1004" s="28"/>
      <c r="U1004" s="28"/>
      <c r="V1004" s="28"/>
      <c r="W1004" s="28"/>
      <c r="X1004" s="28"/>
      <c r="Y1004" s="28"/>
      <c r="Z1004" s="28"/>
      <c r="AA1004" s="28"/>
      <c r="AB1004" s="28"/>
      <c r="AC1004" s="28"/>
      <c r="AD1004" s="28"/>
      <c r="AE1004" s="28"/>
      <c r="AF1004" s="28"/>
      <c r="AG1004" s="28"/>
      <c r="AH1004" s="28"/>
      <c r="AI1004" s="28"/>
      <c r="AJ1004" s="28"/>
      <c r="AK1004" s="28"/>
      <c r="AL1004" s="28"/>
      <c r="AM1004" s="28"/>
    </row>
    <row r="1005" spans="16:39">
      <c r="P1005" s="28"/>
      <c r="Q1005" s="28"/>
      <c r="R1005" s="28"/>
      <c r="S1005" s="28"/>
      <c r="T1005" s="28"/>
      <c r="U1005" s="28"/>
      <c r="V1005" s="28"/>
      <c r="W1005" s="28"/>
      <c r="X1005" s="28"/>
      <c r="Y1005" s="28"/>
      <c r="Z1005" s="28"/>
      <c r="AA1005" s="28"/>
      <c r="AB1005" s="28"/>
      <c r="AC1005" s="28"/>
      <c r="AD1005" s="28"/>
      <c r="AE1005" s="28"/>
      <c r="AF1005" s="28"/>
      <c r="AG1005" s="28"/>
      <c r="AH1005" s="28"/>
      <c r="AI1005" s="28"/>
      <c r="AJ1005" s="28"/>
      <c r="AK1005" s="28"/>
      <c r="AL1005" s="28"/>
      <c r="AM1005" s="28"/>
    </row>
    <row r="1006" spans="16:39">
      <c r="P1006" s="28"/>
      <c r="Q1006" s="28"/>
      <c r="R1006" s="28"/>
      <c r="S1006" s="28"/>
      <c r="T1006" s="28"/>
      <c r="U1006" s="28"/>
      <c r="V1006" s="28"/>
      <c r="W1006" s="28"/>
      <c r="X1006" s="28"/>
      <c r="Y1006" s="28"/>
      <c r="Z1006" s="28"/>
      <c r="AA1006" s="28"/>
      <c r="AB1006" s="28"/>
      <c r="AC1006" s="28"/>
      <c r="AD1006" s="28"/>
      <c r="AE1006" s="28"/>
      <c r="AF1006" s="28"/>
      <c r="AG1006" s="28"/>
      <c r="AH1006" s="28"/>
      <c r="AI1006" s="28"/>
      <c r="AJ1006" s="28"/>
      <c r="AK1006" s="28"/>
      <c r="AL1006" s="28"/>
      <c r="AM1006" s="28"/>
    </row>
    <row r="1007" spans="16:39">
      <c r="P1007" s="28"/>
      <c r="Q1007" s="28"/>
      <c r="R1007" s="28"/>
      <c r="S1007" s="28"/>
      <c r="T1007" s="28"/>
      <c r="U1007" s="28"/>
      <c r="V1007" s="28"/>
      <c r="W1007" s="28"/>
      <c r="X1007" s="28"/>
      <c r="Y1007" s="28"/>
      <c r="Z1007" s="28"/>
      <c r="AA1007" s="28"/>
      <c r="AB1007" s="28"/>
      <c r="AC1007" s="28"/>
      <c r="AD1007" s="28"/>
      <c r="AE1007" s="28"/>
      <c r="AF1007" s="28"/>
      <c r="AG1007" s="28"/>
      <c r="AH1007" s="28"/>
      <c r="AI1007" s="28"/>
      <c r="AJ1007" s="28"/>
      <c r="AK1007" s="28"/>
      <c r="AL1007" s="28"/>
      <c r="AM1007" s="28"/>
    </row>
    <row r="1008" spans="16:39">
      <c r="P1008" s="28"/>
      <c r="Q1008" s="28"/>
      <c r="R1008" s="28"/>
      <c r="S1008" s="28"/>
      <c r="T1008" s="28"/>
      <c r="U1008" s="28"/>
      <c r="V1008" s="28"/>
      <c r="W1008" s="28"/>
      <c r="X1008" s="28"/>
      <c r="Y1008" s="28"/>
      <c r="Z1008" s="28"/>
      <c r="AA1008" s="28"/>
      <c r="AB1008" s="28"/>
      <c r="AC1008" s="28"/>
      <c r="AD1008" s="28"/>
      <c r="AE1008" s="28"/>
      <c r="AF1008" s="28"/>
      <c r="AG1008" s="28"/>
      <c r="AH1008" s="28"/>
      <c r="AI1008" s="28"/>
      <c r="AJ1008" s="28"/>
      <c r="AK1008" s="28"/>
      <c r="AL1008" s="28"/>
      <c r="AM1008" s="28"/>
    </row>
    <row r="1009" spans="16:39">
      <c r="P1009" s="28"/>
      <c r="Q1009" s="28"/>
      <c r="R1009" s="28"/>
      <c r="S1009" s="28"/>
      <c r="T1009" s="28"/>
      <c r="U1009" s="28"/>
      <c r="V1009" s="28"/>
      <c r="W1009" s="28"/>
      <c r="X1009" s="28"/>
      <c r="Y1009" s="28"/>
      <c r="Z1009" s="28"/>
      <c r="AA1009" s="28"/>
      <c r="AB1009" s="28"/>
      <c r="AC1009" s="28"/>
      <c r="AD1009" s="28"/>
      <c r="AE1009" s="28"/>
      <c r="AF1009" s="28"/>
      <c r="AG1009" s="28"/>
      <c r="AH1009" s="28"/>
      <c r="AI1009" s="28"/>
      <c r="AJ1009" s="28"/>
      <c r="AK1009" s="28"/>
      <c r="AL1009" s="28"/>
      <c r="AM1009" s="28"/>
    </row>
    <row r="1010" spans="16:39">
      <c r="P1010" s="28"/>
      <c r="Q1010" s="28"/>
      <c r="R1010" s="28"/>
      <c r="S1010" s="28"/>
      <c r="T1010" s="28"/>
      <c r="U1010" s="28"/>
      <c r="V1010" s="28"/>
      <c r="W1010" s="28"/>
      <c r="X1010" s="28"/>
      <c r="Y1010" s="28"/>
      <c r="Z1010" s="28"/>
      <c r="AA1010" s="28"/>
      <c r="AB1010" s="28"/>
      <c r="AC1010" s="28"/>
      <c r="AD1010" s="28"/>
      <c r="AE1010" s="28"/>
      <c r="AF1010" s="28"/>
      <c r="AG1010" s="28"/>
      <c r="AH1010" s="28"/>
      <c r="AI1010" s="28"/>
      <c r="AJ1010" s="28"/>
      <c r="AK1010" s="28"/>
      <c r="AL1010" s="28"/>
      <c r="AM1010" s="28"/>
    </row>
    <row r="1011" spans="16:39">
      <c r="P1011" s="28"/>
      <c r="Q1011" s="28"/>
      <c r="R1011" s="28"/>
      <c r="S1011" s="28"/>
      <c r="T1011" s="28"/>
      <c r="U1011" s="28"/>
      <c r="V1011" s="28"/>
      <c r="W1011" s="28"/>
      <c r="X1011" s="28"/>
      <c r="Y1011" s="28"/>
      <c r="Z1011" s="28"/>
      <c r="AA1011" s="28"/>
      <c r="AB1011" s="28"/>
      <c r="AC1011" s="28"/>
      <c r="AD1011" s="28"/>
      <c r="AE1011" s="28"/>
      <c r="AF1011" s="28"/>
      <c r="AG1011" s="28"/>
      <c r="AH1011" s="28"/>
      <c r="AI1011" s="28"/>
      <c r="AJ1011" s="28"/>
      <c r="AK1011" s="28"/>
      <c r="AL1011" s="28"/>
      <c r="AM1011" s="28"/>
    </row>
    <row r="1012" spans="16:39">
      <c r="P1012" s="28"/>
      <c r="Q1012" s="28"/>
      <c r="R1012" s="28"/>
      <c r="S1012" s="28"/>
      <c r="T1012" s="28"/>
      <c r="U1012" s="28"/>
      <c r="V1012" s="28"/>
      <c r="W1012" s="28"/>
      <c r="X1012" s="28"/>
      <c r="Y1012" s="28"/>
      <c r="Z1012" s="28"/>
      <c r="AA1012" s="28"/>
      <c r="AB1012" s="28"/>
      <c r="AC1012" s="28"/>
      <c r="AD1012" s="28"/>
      <c r="AE1012" s="28"/>
      <c r="AF1012" s="28"/>
      <c r="AG1012" s="28"/>
      <c r="AH1012" s="28"/>
      <c r="AI1012" s="28"/>
      <c r="AJ1012" s="28"/>
      <c r="AK1012" s="28"/>
      <c r="AL1012" s="28"/>
      <c r="AM1012" s="28"/>
    </row>
    <row r="1013" spans="16:39">
      <c r="P1013" s="28"/>
      <c r="Q1013" s="28"/>
      <c r="R1013" s="28"/>
      <c r="S1013" s="28"/>
      <c r="T1013" s="28"/>
      <c r="U1013" s="28"/>
      <c r="V1013" s="28"/>
      <c r="W1013" s="28"/>
      <c r="X1013" s="28"/>
      <c r="Y1013" s="28"/>
      <c r="Z1013" s="28"/>
      <c r="AA1013" s="28"/>
      <c r="AB1013" s="28"/>
      <c r="AC1013" s="28"/>
      <c r="AD1013" s="28"/>
      <c r="AE1013" s="28"/>
      <c r="AF1013" s="28"/>
      <c r="AG1013" s="28"/>
      <c r="AH1013" s="28"/>
      <c r="AI1013" s="28"/>
      <c r="AJ1013" s="28"/>
      <c r="AK1013" s="28"/>
      <c r="AL1013" s="28"/>
      <c r="AM1013" s="28"/>
    </row>
    <row r="1014" spans="16:39">
      <c r="P1014" s="28"/>
      <c r="Q1014" s="28"/>
      <c r="R1014" s="28"/>
      <c r="S1014" s="28"/>
      <c r="T1014" s="28"/>
      <c r="U1014" s="28"/>
      <c r="V1014" s="28"/>
      <c r="W1014" s="28"/>
      <c r="X1014" s="28"/>
      <c r="Y1014" s="28"/>
      <c r="Z1014" s="28"/>
      <c r="AA1014" s="28"/>
      <c r="AB1014" s="28"/>
      <c r="AC1014" s="28"/>
      <c r="AD1014" s="28"/>
      <c r="AE1014" s="28"/>
      <c r="AF1014" s="28"/>
      <c r="AG1014" s="28"/>
      <c r="AH1014" s="28"/>
      <c r="AI1014" s="28"/>
      <c r="AJ1014" s="28"/>
      <c r="AK1014" s="28"/>
      <c r="AL1014" s="28"/>
      <c r="AM1014" s="28"/>
    </row>
    <row r="1015" spans="16:39">
      <c r="P1015" s="28"/>
      <c r="Q1015" s="28"/>
      <c r="R1015" s="28"/>
      <c r="S1015" s="28"/>
      <c r="T1015" s="28"/>
      <c r="U1015" s="28"/>
      <c r="V1015" s="28"/>
      <c r="W1015" s="28"/>
      <c r="X1015" s="28"/>
      <c r="Y1015" s="28"/>
      <c r="Z1015" s="28"/>
      <c r="AA1015" s="28"/>
      <c r="AB1015" s="28"/>
      <c r="AC1015" s="28"/>
      <c r="AD1015" s="28"/>
      <c r="AE1015" s="28"/>
      <c r="AF1015" s="28"/>
      <c r="AG1015" s="28"/>
      <c r="AH1015" s="28"/>
      <c r="AI1015" s="28"/>
      <c r="AJ1015" s="28"/>
      <c r="AK1015" s="28"/>
      <c r="AL1015" s="28"/>
      <c r="AM1015" s="28"/>
    </row>
    <row r="1016" spans="16:39">
      <c r="P1016" s="28"/>
      <c r="Q1016" s="28"/>
      <c r="R1016" s="28"/>
      <c r="S1016" s="28"/>
      <c r="T1016" s="28"/>
      <c r="U1016" s="28"/>
      <c r="V1016" s="28"/>
      <c r="W1016" s="28"/>
      <c r="X1016" s="28"/>
      <c r="Y1016" s="28"/>
      <c r="Z1016" s="28"/>
      <c r="AA1016" s="28"/>
      <c r="AB1016" s="28"/>
      <c r="AC1016" s="28"/>
      <c r="AD1016" s="28"/>
      <c r="AE1016" s="28"/>
      <c r="AF1016" s="28"/>
      <c r="AG1016" s="28"/>
      <c r="AH1016" s="28"/>
      <c r="AI1016" s="28"/>
      <c r="AJ1016" s="28"/>
      <c r="AK1016" s="28"/>
      <c r="AL1016" s="28"/>
      <c r="AM1016" s="28"/>
    </row>
    <row r="1017" spans="16:39">
      <c r="P1017" s="28"/>
      <c r="Q1017" s="28"/>
      <c r="R1017" s="28"/>
      <c r="S1017" s="28"/>
      <c r="T1017" s="28"/>
      <c r="U1017" s="28"/>
      <c r="V1017" s="28"/>
      <c r="W1017" s="28"/>
      <c r="X1017" s="28"/>
      <c r="Y1017" s="28"/>
      <c r="Z1017" s="28"/>
      <c r="AA1017" s="28"/>
      <c r="AB1017" s="28"/>
      <c r="AC1017" s="28"/>
      <c r="AD1017" s="28"/>
      <c r="AE1017" s="28"/>
      <c r="AF1017" s="28"/>
      <c r="AG1017" s="28"/>
      <c r="AH1017" s="28"/>
      <c r="AI1017" s="28"/>
      <c r="AJ1017" s="28"/>
      <c r="AK1017" s="28"/>
      <c r="AL1017" s="28"/>
      <c r="AM1017" s="28"/>
    </row>
    <row r="1018" spans="16:39">
      <c r="P1018" s="28"/>
      <c r="Q1018" s="28"/>
      <c r="R1018" s="28"/>
      <c r="S1018" s="28"/>
      <c r="T1018" s="28"/>
      <c r="U1018" s="28"/>
      <c r="V1018" s="28"/>
      <c r="W1018" s="28"/>
      <c r="X1018" s="28"/>
      <c r="Y1018" s="28"/>
      <c r="Z1018" s="28"/>
      <c r="AA1018" s="28"/>
      <c r="AB1018" s="28"/>
      <c r="AC1018" s="28"/>
      <c r="AD1018" s="28"/>
      <c r="AE1018" s="28"/>
      <c r="AF1018" s="28"/>
      <c r="AG1018" s="28"/>
      <c r="AH1018" s="28"/>
      <c r="AI1018" s="28"/>
      <c r="AJ1018" s="28"/>
      <c r="AK1018" s="28"/>
      <c r="AL1018" s="28"/>
      <c r="AM1018" s="28"/>
    </row>
    <row r="1019" spans="16:39">
      <c r="P1019" s="28"/>
      <c r="Q1019" s="28"/>
      <c r="R1019" s="28"/>
      <c r="S1019" s="28"/>
      <c r="T1019" s="28"/>
      <c r="U1019" s="28"/>
      <c r="V1019" s="28"/>
      <c r="W1019" s="28"/>
      <c r="X1019" s="28"/>
      <c r="Y1019" s="28"/>
      <c r="Z1019" s="28"/>
      <c r="AA1019" s="28"/>
      <c r="AB1019" s="28"/>
      <c r="AC1019" s="28"/>
      <c r="AD1019" s="28"/>
      <c r="AE1019" s="28"/>
      <c r="AF1019" s="28"/>
      <c r="AG1019" s="28"/>
      <c r="AH1019" s="28"/>
      <c r="AI1019" s="28"/>
      <c r="AJ1019" s="28"/>
      <c r="AK1019" s="28"/>
      <c r="AL1019" s="28"/>
      <c r="AM1019" s="28"/>
    </row>
    <row r="1020" spans="16:39">
      <c r="P1020" s="28"/>
      <c r="Q1020" s="28"/>
      <c r="R1020" s="28"/>
      <c r="S1020" s="28"/>
      <c r="T1020" s="28"/>
      <c r="U1020" s="28"/>
      <c r="V1020" s="28"/>
      <c r="W1020" s="28"/>
      <c r="X1020" s="28"/>
      <c r="Y1020" s="28"/>
      <c r="Z1020" s="28"/>
      <c r="AA1020" s="28"/>
      <c r="AB1020" s="28"/>
      <c r="AC1020" s="28"/>
      <c r="AD1020" s="28"/>
      <c r="AE1020" s="28"/>
      <c r="AF1020" s="28"/>
      <c r="AG1020" s="28"/>
      <c r="AH1020" s="28"/>
      <c r="AI1020" s="28"/>
      <c r="AJ1020" s="28"/>
      <c r="AK1020" s="28"/>
      <c r="AL1020" s="28"/>
      <c r="AM1020" s="28"/>
    </row>
    <row r="1021" spans="16:39">
      <c r="P1021" s="28"/>
      <c r="Q1021" s="28"/>
      <c r="R1021" s="28"/>
      <c r="S1021" s="28"/>
      <c r="T1021" s="28"/>
      <c r="U1021" s="28"/>
      <c r="V1021" s="28"/>
      <c r="W1021" s="28"/>
      <c r="X1021" s="28"/>
      <c r="Y1021" s="28"/>
      <c r="Z1021" s="28"/>
      <c r="AA1021" s="28"/>
      <c r="AB1021" s="28"/>
      <c r="AC1021" s="28"/>
      <c r="AD1021" s="28"/>
      <c r="AE1021" s="28"/>
      <c r="AF1021" s="28"/>
      <c r="AG1021" s="28"/>
      <c r="AH1021" s="28"/>
      <c r="AI1021" s="28"/>
      <c r="AJ1021" s="28"/>
      <c r="AK1021" s="28"/>
      <c r="AL1021" s="28"/>
      <c r="AM1021" s="28"/>
    </row>
    <row r="1022" spans="16:39">
      <c r="P1022" s="28"/>
      <c r="Q1022" s="28"/>
      <c r="R1022" s="28"/>
      <c r="S1022" s="28"/>
      <c r="T1022" s="28"/>
      <c r="U1022" s="28"/>
      <c r="V1022" s="28"/>
      <c r="W1022" s="28"/>
      <c r="X1022" s="28"/>
      <c r="Y1022" s="28"/>
      <c r="Z1022" s="28"/>
      <c r="AA1022" s="28"/>
      <c r="AB1022" s="28"/>
      <c r="AC1022" s="28"/>
      <c r="AD1022" s="28"/>
      <c r="AE1022" s="28"/>
      <c r="AF1022" s="28"/>
      <c r="AG1022" s="28"/>
      <c r="AH1022" s="28"/>
      <c r="AI1022" s="28"/>
      <c r="AJ1022" s="28"/>
      <c r="AK1022" s="28"/>
      <c r="AL1022" s="28"/>
      <c r="AM1022" s="28"/>
    </row>
    <row r="1023" spans="16:39">
      <c r="P1023" s="28"/>
      <c r="Q1023" s="28"/>
      <c r="R1023" s="28"/>
      <c r="S1023" s="28"/>
      <c r="T1023" s="28"/>
      <c r="U1023" s="28"/>
      <c r="V1023" s="28"/>
      <c r="W1023" s="28"/>
      <c r="X1023" s="28"/>
      <c r="Y1023" s="28"/>
      <c r="Z1023" s="28"/>
      <c r="AA1023" s="28"/>
      <c r="AB1023" s="28"/>
      <c r="AC1023" s="28"/>
      <c r="AD1023" s="28"/>
      <c r="AE1023" s="28"/>
      <c r="AF1023" s="28"/>
      <c r="AG1023" s="28"/>
      <c r="AH1023" s="28"/>
      <c r="AI1023" s="28"/>
      <c r="AJ1023" s="28"/>
      <c r="AK1023" s="28"/>
      <c r="AL1023" s="28"/>
      <c r="AM1023" s="28"/>
    </row>
    <row r="1024" spans="16:39">
      <c r="P1024" s="28"/>
      <c r="Q1024" s="28"/>
      <c r="R1024" s="28"/>
      <c r="S1024" s="28"/>
      <c r="T1024" s="28"/>
      <c r="U1024" s="28"/>
      <c r="V1024" s="28"/>
      <c r="W1024" s="28"/>
      <c r="X1024" s="28"/>
      <c r="Y1024" s="28"/>
      <c r="Z1024" s="28"/>
      <c r="AA1024" s="28"/>
      <c r="AB1024" s="28"/>
      <c r="AC1024" s="28"/>
      <c r="AD1024" s="28"/>
      <c r="AE1024" s="28"/>
      <c r="AF1024" s="28"/>
      <c r="AG1024" s="28"/>
      <c r="AH1024" s="28"/>
      <c r="AI1024" s="28"/>
      <c r="AJ1024" s="28"/>
      <c r="AK1024" s="28"/>
      <c r="AL1024" s="28"/>
      <c r="AM1024" s="28"/>
    </row>
    <row r="1025" spans="16:39">
      <c r="P1025" s="28"/>
      <c r="Q1025" s="28"/>
      <c r="R1025" s="28"/>
      <c r="S1025" s="28"/>
      <c r="T1025" s="28"/>
      <c r="U1025" s="28"/>
      <c r="V1025" s="28"/>
      <c r="W1025" s="28"/>
      <c r="X1025" s="28"/>
      <c r="Y1025" s="28"/>
      <c r="Z1025" s="28"/>
      <c r="AA1025" s="28"/>
      <c r="AB1025" s="28"/>
      <c r="AC1025" s="28"/>
      <c r="AD1025" s="28"/>
      <c r="AE1025" s="28"/>
      <c r="AF1025" s="28"/>
      <c r="AG1025" s="28"/>
      <c r="AH1025" s="28"/>
      <c r="AI1025" s="28"/>
      <c r="AJ1025" s="28"/>
      <c r="AK1025" s="28"/>
      <c r="AL1025" s="28"/>
      <c r="AM1025" s="28"/>
    </row>
    <row r="1026" spans="16:39">
      <c r="P1026" s="28"/>
      <c r="Q1026" s="28"/>
      <c r="R1026" s="28"/>
      <c r="S1026" s="28"/>
      <c r="T1026" s="28"/>
      <c r="U1026" s="28"/>
      <c r="V1026" s="28"/>
      <c r="W1026" s="28"/>
      <c r="X1026" s="28"/>
      <c r="Y1026" s="28"/>
      <c r="Z1026" s="28"/>
      <c r="AA1026" s="28"/>
      <c r="AB1026" s="28"/>
      <c r="AC1026" s="28"/>
      <c r="AD1026" s="28"/>
      <c r="AE1026" s="28"/>
      <c r="AF1026" s="28"/>
      <c r="AG1026" s="28"/>
      <c r="AH1026" s="28"/>
      <c r="AI1026" s="28"/>
      <c r="AJ1026" s="28"/>
      <c r="AK1026" s="28"/>
      <c r="AL1026" s="28"/>
      <c r="AM1026" s="28"/>
    </row>
    <row r="1027" spans="16:39">
      <c r="P1027" s="28"/>
      <c r="Q1027" s="28"/>
      <c r="R1027" s="28"/>
      <c r="S1027" s="28"/>
      <c r="T1027" s="28"/>
      <c r="U1027" s="28"/>
      <c r="V1027" s="28"/>
      <c r="W1027" s="28"/>
      <c r="X1027" s="28"/>
      <c r="Y1027" s="28"/>
      <c r="Z1027" s="28"/>
      <c r="AA1027" s="28"/>
      <c r="AB1027" s="28"/>
      <c r="AC1027" s="28"/>
      <c r="AD1027" s="28"/>
      <c r="AE1027" s="28"/>
      <c r="AF1027" s="28"/>
      <c r="AG1027" s="28"/>
      <c r="AH1027" s="28"/>
      <c r="AI1027" s="28"/>
      <c r="AJ1027" s="28"/>
      <c r="AK1027" s="28"/>
      <c r="AL1027" s="28"/>
      <c r="AM1027" s="28"/>
    </row>
    <row r="1028" spans="16:39">
      <c r="P1028" s="28"/>
      <c r="Q1028" s="28"/>
      <c r="R1028" s="28"/>
      <c r="S1028" s="28"/>
      <c r="T1028" s="28"/>
      <c r="U1028" s="28"/>
      <c r="V1028" s="28"/>
      <c r="W1028" s="28"/>
      <c r="X1028" s="28"/>
      <c r="Y1028" s="28"/>
      <c r="Z1028" s="28"/>
      <c r="AA1028" s="28"/>
      <c r="AB1028" s="28"/>
      <c r="AC1028" s="28"/>
      <c r="AD1028" s="28"/>
      <c r="AE1028" s="28"/>
      <c r="AF1028" s="28"/>
      <c r="AG1028" s="28"/>
      <c r="AH1028" s="28"/>
      <c r="AI1028" s="28"/>
      <c r="AJ1028" s="28"/>
      <c r="AK1028" s="28"/>
      <c r="AL1028" s="28"/>
      <c r="AM1028" s="28"/>
    </row>
    <row r="1029" spans="16:39">
      <c r="P1029" s="28"/>
      <c r="Q1029" s="28"/>
      <c r="R1029" s="28"/>
      <c r="S1029" s="28"/>
      <c r="T1029" s="28"/>
      <c r="U1029" s="28"/>
      <c r="V1029" s="28"/>
      <c r="W1029" s="28"/>
      <c r="X1029" s="28"/>
      <c r="Y1029" s="28"/>
      <c r="Z1029" s="28"/>
      <c r="AA1029" s="28"/>
      <c r="AB1029" s="28"/>
      <c r="AC1029" s="28"/>
      <c r="AD1029" s="28"/>
      <c r="AE1029" s="28"/>
      <c r="AF1029" s="28"/>
      <c r="AG1029" s="28"/>
      <c r="AH1029" s="28"/>
      <c r="AI1029" s="28"/>
      <c r="AJ1029" s="28"/>
      <c r="AK1029" s="28"/>
      <c r="AL1029" s="28"/>
      <c r="AM1029" s="28"/>
    </row>
    <row r="1030" spans="16:39">
      <c r="P1030" s="28"/>
      <c r="Q1030" s="28"/>
      <c r="R1030" s="28"/>
      <c r="S1030" s="28"/>
      <c r="T1030" s="28"/>
      <c r="U1030" s="28"/>
      <c r="V1030" s="28"/>
      <c r="W1030" s="28"/>
      <c r="X1030" s="28"/>
      <c r="Y1030" s="28"/>
      <c r="Z1030" s="28"/>
      <c r="AA1030" s="28"/>
      <c r="AB1030" s="28"/>
      <c r="AC1030" s="28"/>
      <c r="AD1030" s="28"/>
      <c r="AE1030" s="28"/>
      <c r="AF1030" s="28"/>
      <c r="AG1030" s="28"/>
      <c r="AH1030" s="28"/>
      <c r="AI1030" s="28"/>
      <c r="AJ1030" s="28"/>
      <c r="AK1030" s="28"/>
      <c r="AL1030" s="28"/>
      <c r="AM1030" s="28"/>
    </row>
    <row r="1031" spans="16:39">
      <c r="P1031" s="28"/>
      <c r="Q1031" s="28"/>
      <c r="R1031" s="28"/>
      <c r="S1031" s="28"/>
      <c r="T1031" s="28"/>
      <c r="U1031" s="28"/>
      <c r="V1031" s="28"/>
      <c r="W1031" s="28"/>
      <c r="X1031" s="28"/>
      <c r="Y1031" s="28"/>
      <c r="Z1031" s="28"/>
      <c r="AA1031" s="28"/>
      <c r="AB1031" s="28"/>
      <c r="AC1031" s="28"/>
      <c r="AD1031" s="28"/>
      <c r="AE1031" s="28"/>
      <c r="AF1031" s="28"/>
      <c r="AG1031" s="28"/>
      <c r="AH1031" s="28"/>
      <c r="AI1031" s="28"/>
      <c r="AJ1031" s="28"/>
      <c r="AK1031" s="28"/>
      <c r="AL1031" s="28"/>
      <c r="AM1031" s="28"/>
    </row>
    <row r="1032" spans="16:39">
      <c r="P1032" s="28"/>
      <c r="Q1032" s="28"/>
      <c r="R1032" s="28"/>
      <c r="S1032" s="28"/>
      <c r="T1032" s="28"/>
      <c r="U1032" s="28"/>
      <c r="V1032" s="28"/>
      <c r="W1032" s="28"/>
      <c r="X1032" s="28"/>
      <c r="Y1032" s="28"/>
      <c r="Z1032" s="28"/>
      <c r="AA1032" s="28"/>
      <c r="AB1032" s="28"/>
      <c r="AC1032" s="28"/>
      <c r="AD1032" s="28"/>
      <c r="AE1032" s="28"/>
      <c r="AF1032" s="28"/>
      <c r="AG1032" s="28"/>
      <c r="AH1032" s="28"/>
      <c r="AI1032" s="28"/>
      <c r="AJ1032" s="28"/>
      <c r="AK1032" s="28"/>
      <c r="AL1032" s="28"/>
      <c r="AM1032" s="28"/>
    </row>
    <row r="1033" spans="16:39">
      <c r="P1033" s="28"/>
      <c r="Q1033" s="28"/>
      <c r="R1033" s="28"/>
      <c r="S1033" s="28"/>
      <c r="T1033" s="28"/>
      <c r="U1033" s="28"/>
      <c r="V1033" s="28"/>
      <c r="W1033" s="28"/>
      <c r="X1033" s="28"/>
      <c r="Y1033" s="28"/>
      <c r="Z1033" s="28"/>
      <c r="AA1033" s="28"/>
      <c r="AB1033" s="28"/>
      <c r="AC1033" s="28"/>
      <c r="AD1033" s="28"/>
      <c r="AE1033" s="28"/>
      <c r="AF1033" s="28"/>
      <c r="AG1033" s="28"/>
      <c r="AH1033" s="28"/>
      <c r="AI1033" s="28"/>
      <c r="AJ1033" s="28"/>
      <c r="AK1033" s="28"/>
      <c r="AL1033" s="28"/>
      <c r="AM1033" s="28"/>
    </row>
    <row r="1034" spans="16:39">
      <c r="P1034" s="28"/>
      <c r="Q1034" s="28"/>
      <c r="R1034" s="28"/>
      <c r="S1034" s="28"/>
      <c r="T1034" s="28"/>
      <c r="U1034" s="28"/>
      <c r="V1034" s="28"/>
      <c r="W1034" s="28"/>
      <c r="X1034" s="28"/>
      <c r="Y1034" s="28"/>
      <c r="Z1034" s="28"/>
      <c r="AA1034" s="28"/>
      <c r="AB1034" s="28"/>
      <c r="AC1034" s="28"/>
      <c r="AD1034" s="28"/>
      <c r="AE1034" s="28"/>
      <c r="AF1034" s="28"/>
      <c r="AG1034" s="28"/>
      <c r="AH1034" s="28"/>
      <c r="AI1034" s="28"/>
      <c r="AJ1034" s="28"/>
      <c r="AK1034" s="28"/>
      <c r="AL1034" s="28"/>
      <c r="AM1034" s="28"/>
    </row>
    <row r="1035" spans="16:39">
      <c r="P1035" s="28"/>
      <c r="Q1035" s="28"/>
      <c r="R1035" s="28"/>
      <c r="S1035" s="28"/>
      <c r="T1035" s="28"/>
      <c r="U1035" s="28"/>
      <c r="V1035" s="28"/>
      <c r="W1035" s="28"/>
      <c r="X1035" s="28"/>
      <c r="Y1035" s="28"/>
      <c r="Z1035" s="28"/>
      <c r="AA1035" s="28"/>
      <c r="AB1035" s="28"/>
      <c r="AC1035" s="28"/>
      <c r="AD1035" s="28"/>
      <c r="AE1035" s="28"/>
      <c r="AF1035" s="28"/>
      <c r="AG1035" s="28"/>
      <c r="AH1035" s="28"/>
      <c r="AI1035" s="28"/>
      <c r="AJ1035" s="28"/>
      <c r="AK1035" s="28"/>
      <c r="AL1035" s="28"/>
      <c r="AM1035" s="28"/>
    </row>
    <row r="1036" spans="16:39">
      <c r="P1036" s="28"/>
      <c r="Q1036" s="28"/>
      <c r="R1036" s="28"/>
      <c r="S1036" s="28"/>
      <c r="T1036" s="28"/>
      <c r="U1036" s="28"/>
      <c r="V1036" s="28"/>
      <c r="W1036" s="28"/>
      <c r="X1036" s="28"/>
      <c r="Y1036" s="28"/>
      <c r="Z1036" s="28"/>
      <c r="AA1036" s="28"/>
      <c r="AB1036" s="28"/>
      <c r="AC1036" s="28"/>
      <c r="AD1036" s="28"/>
      <c r="AE1036" s="28"/>
      <c r="AF1036" s="28"/>
      <c r="AG1036" s="28"/>
      <c r="AH1036" s="28"/>
      <c r="AI1036" s="28"/>
      <c r="AJ1036" s="28"/>
      <c r="AK1036" s="28"/>
      <c r="AL1036" s="28"/>
      <c r="AM1036" s="28"/>
    </row>
    <row r="1037" spans="16:39">
      <c r="P1037" s="28"/>
      <c r="Q1037" s="28"/>
      <c r="R1037" s="28"/>
      <c r="S1037" s="28"/>
      <c r="T1037" s="28"/>
      <c r="U1037" s="28"/>
      <c r="V1037" s="28"/>
      <c r="W1037" s="28"/>
      <c r="X1037" s="28"/>
      <c r="Y1037" s="28"/>
      <c r="Z1037" s="28"/>
      <c r="AA1037" s="28"/>
      <c r="AB1037" s="28"/>
      <c r="AC1037" s="28"/>
      <c r="AD1037" s="28"/>
      <c r="AE1037" s="28"/>
      <c r="AF1037" s="28"/>
      <c r="AG1037" s="28"/>
      <c r="AH1037" s="28"/>
      <c r="AI1037" s="28"/>
      <c r="AJ1037" s="28"/>
      <c r="AK1037" s="28"/>
      <c r="AL1037" s="28"/>
      <c r="AM1037" s="28"/>
    </row>
    <row r="1038" spans="16:39">
      <c r="P1038" s="28"/>
      <c r="Q1038" s="28"/>
      <c r="R1038" s="28"/>
      <c r="S1038" s="28"/>
      <c r="T1038" s="28"/>
      <c r="U1038" s="28"/>
      <c r="V1038" s="28"/>
      <c r="W1038" s="28"/>
      <c r="X1038" s="28"/>
      <c r="Y1038" s="28"/>
      <c r="Z1038" s="28"/>
      <c r="AA1038" s="28"/>
      <c r="AB1038" s="28"/>
      <c r="AC1038" s="28"/>
      <c r="AD1038" s="28"/>
      <c r="AE1038" s="28"/>
      <c r="AF1038" s="28"/>
      <c r="AG1038" s="28"/>
      <c r="AH1038" s="28"/>
      <c r="AI1038" s="28"/>
      <c r="AJ1038" s="28"/>
      <c r="AK1038" s="28"/>
      <c r="AL1038" s="28"/>
      <c r="AM1038" s="28"/>
    </row>
    <row r="1039" spans="16:39">
      <c r="P1039" s="28"/>
      <c r="Q1039" s="28"/>
      <c r="R1039" s="28"/>
      <c r="S1039" s="28"/>
      <c r="T1039" s="28"/>
      <c r="U1039" s="28"/>
      <c r="V1039" s="28"/>
      <c r="W1039" s="28"/>
      <c r="X1039" s="28"/>
      <c r="Y1039" s="28"/>
      <c r="Z1039" s="28"/>
      <c r="AA1039" s="28"/>
      <c r="AB1039" s="28"/>
      <c r="AC1039" s="28"/>
      <c r="AD1039" s="28"/>
      <c r="AE1039" s="28"/>
      <c r="AF1039" s="28"/>
      <c r="AG1039" s="28"/>
      <c r="AH1039" s="28"/>
      <c r="AI1039" s="28"/>
      <c r="AJ1039" s="28"/>
      <c r="AK1039" s="28"/>
      <c r="AL1039" s="28"/>
      <c r="AM1039" s="28"/>
    </row>
    <row r="1040" spans="16:39">
      <c r="P1040" s="28"/>
      <c r="Q1040" s="28"/>
      <c r="R1040" s="28"/>
      <c r="S1040" s="28"/>
      <c r="T1040" s="28"/>
      <c r="U1040" s="28"/>
      <c r="V1040" s="28"/>
      <c r="W1040" s="28"/>
      <c r="X1040" s="28"/>
      <c r="Y1040" s="28"/>
      <c r="Z1040" s="28"/>
      <c r="AA1040" s="28"/>
      <c r="AB1040" s="28"/>
      <c r="AC1040" s="28"/>
      <c r="AD1040" s="28"/>
      <c r="AE1040" s="28"/>
      <c r="AF1040" s="28"/>
      <c r="AG1040" s="28"/>
      <c r="AH1040" s="28"/>
      <c r="AI1040" s="28"/>
      <c r="AJ1040" s="28"/>
      <c r="AK1040" s="28"/>
      <c r="AL1040" s="28"/>
      <c r="AM1040" s="28"/>
    </row>
    <row r="1041" spans="16:39">
      <c r="P1041" s="28"/>
      <c r="Q1041" s="28"/>
      <c r="R1041" s="28"/>
      <c r="S1041" s="28"/>
      <c r="T1041" s="28"/>
      <c r="U1041" s="28"/>
      <c r="V1041" s="28"/>
      <c r="W1041" s="28"/>
      <c r="X1041" s="28"/>
      <c r="Y1041" s="28"/>
      <c r="Z1041" s="28"/>
      <c r="AA1041" s="28"/>
      <c r="AB1041" s="28"/>
      <c r="AC1041" s="28"/>
      <c r="AD1041" s="28"/>
      <c r="AE1041" s="28"/>
      <c r="AF1041" s="28"/>
      <c r="AG1041" s="28"/>
      <c r="AH1041" s="28"/>
      <c r="AI1041" s="28"/>
      <c r="AJ1041" s="28"/>
      <c r="AK1041" s="28"/>
      <c r="AL1041" s="28"/>
      <c r="AM1041" s="28"/>
    </row>
    <row r="1042" spans="16:39">
      <c r="P1042" s="28"/>
      <c r="Q1042" s="28"/>
      <c r="R1042" s="28"/>
      <c r="S1042" s="28"/>
      <c r="T1042" s="28"/>
      <c r="U1042" s="28"/>
      <c r="V1042" s="28"/>
      <c r="W1042" s="28"/>
      <c r="X1042" s="28"/>
      <c r="Y1042" s="28"/>
      <c r="Z1042" s="28"/>
      <c r="AA1042" s="28"/>
      <c r="AB1042" s="28"/>
      <c r="AC1042" s="28"/>
      <c r="AD1042" s="28"/>
      <c r="AE1042" s="28"/>
      <c r="AF1042" s="28"/>
      <c r="AG1042" s="28"/>
      <c r="AH1042" s="28"/>
      <c r="AI1042" s="28"/>
      <c r="AJ1042" s="28"/>
      <c r="AK1042" s="28"/>
      <c r="AL1042" s="28"/>
      <c r="AM1042" s="28"/>
    </row>
    <row r="1043" spans="16:39">
      <c r="P1043" s="28"/>
      <c r="Q1043" s="28"/>
      <c r="R1043" s="28"/>
      <c r="S1043" s="28"/>
      <c r="T1043" s="28"/>
      <c r="U1043" s="28"/>
      <c r="V1043" s="28"/>
      <c r="W1043" s="28"/>
      <c r="X1043" s="28"/>
      <c r="Y1043" s="28"/>
      <c r="Z1043" s="28"/>
      <c r="AA1043" s="28"/>
      <c r="AB1043" s="28"/>
      <c r="AC1043" s="28"/>
      <c r="AD1043" s="28"/>
      <c r="AE1043" s="28"/>
      <c r="AF1043" s="28"/>
      <c r="AG1043" s="28"/>
      <c r="AH1043" s="28"/>
      <c r="AI1043" s="28"/>
      <c r="AJ1043" s="28"/>
      <c r="AK1043" s="28"/>
      <c r="AL1043" s="28"/>
      <c r="AM1043" s="28"/>
    </row>
    <row r="1044" spans="16:39">
      <c r="P1044" s="28"/>
      <c r="Q1044" s="28"/>
      <c r="R1044" s="28"/>
      <c r="S1044" s="28"/>
      <c r="T1044" s="28"/>
      <c r="U1044" s="28"/>
      <c r="V1044" s="28"/>
      <c r="W1044" s="28"/>
      <c r="X1044" s="28"/>
      <c r="Y1044" s="28"/>
      <c r="Z1044" s="28"/>
      <c r="AA1044" s="28"/>
      <c r="AB1044" s="28"/>
      <c r="AC1044" s="28"/>
      <c r="AD1044" s="28"/>
      <c r="AE1044" s="28"/>
      <c r="AF1044" s="28"/>
      <c r="AG1044" s="28"/>
      <c r="AH1044" s="28"/>
      <c r="AI1044" s="28"/>
      <c r="AJ1044" s="28"/>
      <c r="AK1044" s="28"/>
      <c r="AL1044" s="28"/>
      <c r="AM1044" s="28"/>
    </row>
    <row r="1045" spans="16:39">
      <c r="P1045" s="28"/>
      <c r="Q1045" s="28"/>
      <c r="R1045" s="28"/>
      <c r="S1045" s="28"/>
      <c r="T1045" s="28"/>
      <c r="U1045" s="28"/>
      <c r="V1045" s="28"/>
      <c r="W1045" s="28"/>
      <c r="X1045" s="28"/>
      <c r="Y1045" s="28"/>
      <c r="Z1045" s="28"/>
      <c r="AA1045" s="28"/>
      <c r="AB1045" s="28"/>
      <c r="AC1045" s="28"/>
      <c r="AD1045" s="28"/>
      <c r="AE1045" s="28"/>
      <c r="AF1045" s="28"/>
      <c r="AG1045" s="28"/>
      <c r="AH1045" s="28"/>
      <c r="AI1045" s="28"/>
      <c r="AJ1045" s="28"/>
      <c r="AK1045" s="28"/>
      <c r="AL1045" s="28"/>
      <c r="AM1045" s="28"/>
    </row>
    <row r="1046" spans="16:39">
      <c r="P1046" s="28"/>
      <c r="Q1046" s="28"/>
      <c r="R1046" s="28"/>
      <c r="S1046" s="28"/>
      <c r="T1046" s="28"/>
      <c r="U1046" s="28"/>
      <c r="V1046" s="28"/>
      <c r="W1046" s="28"/>
      <c r="X1046" s="28"/>
      <c r="Y1046" s="28"/>
      <c r="Z1046" s="28"/>
      <c r="AA1046" s="28"/>
      <c r="AB1046" s="28"/>
      <c r="AC1046" s="28"/>
      <c r="AD1046" s="28"/>
      <c r="AE1046" s="28"/>
      <c r="AF1046" s="28"/>
      <c r="AG1046" s="28"/>
      <c r="AH1046" s="28"/>
      <c r="AI1046" s="28"/>
      <c r="AJ1046" s="28"/>
      <c r="AK1046" s="28"/>
      <c r="AL1046" s="28"/>
      <c r="AM1046" s="28"/>
    </row>
    <row r="1047" spans="16:39">
      <c r="P1047" s="28"/>
      <c r="Q1047" s="28"/>
      <c r="R1047" s="28"/>
      <c r="S1047" s="28"/>
      <c r="T1047" s="28"/>
      <c r="U1047" s="28"/>
      <c r="V1047" s="28"/>
      <c r="W1047" s="28"/>
      <c r="X1047" s="28"/>
      <c r="Y1047" s="28"/>
      <c r="Z1047" s="28"/>
      <c r="AA1047" s="28"/>
      <c r="AB1047" s="28"/>
      <c r="AC1047" s="28"/>
      <c r="AD1047" s="28"/>
      <c r="AE1047" s="28"/>
      <c r="AF1047" s="28"/>
      <c r="AG1047" s="28"/>
      <c r="AH1047" s="28"/>
      <c r="AI1047" s="28"/>
      <c r="AJ1047" s="28"/>
      <c r="AK1047" s="28"/>
      <c r="AL1047" s="28"/>
      <c r="AM1047" s="28"/>
    </row>
    <row r="1048" spans="16:39">
      <c r="P1048" s="28"/>
      <c r="Q1048" s="28"/>
      <c r="R1048" s="28"/>
      <c r="S1048" s="28"/>
      <c r="T1048" s="28"/>
      <c r="U1048" s="28"/>
      <c r="V1048" s="28"/>
      <c r="W1048" s="28"/>
      <c r="X1048" s="28"/>
      <c r="Y1048" s="28"/>
      <c r="Z1048" s="28"/>
      <c r="AA1048" s="28"/>
      <c r="AB1048" s="28"/>
      <c r="AC1048" s="28"/>
      <c r="AD1048" s="28"/>
      <c r="AE1048" s="28"/>
      <c r="AF1048" s="28"/>
      <c r="AG1048" s="28"/>
      <c r="AH1048" s="28"/>
      <c r="AI1048" s="28"/>
      <c r="AJ1048" s="28"/>
      <c r="AK1048" s="28"/>
      <c r="AL1048" s="28"/>
      <c r="AM1048" s="28"/>
    </row>
    <row r="1049" spans="16:39">
      <c r="P1049" s="28"/>
      <c r="Q1049" s="28"/>
      <c r="R1049" s="28"/>
      <c r="S1049" s="28"/>
      <c r="T1049" s="28"/>
      <c r="U1049" s="28"/>
      <c r="V1049" s="28"/>
      <c r="W1049" s="28"/>
      <c r="X1049" s="28"/>
      <c r="Y1049" s="28"/>
      <c r="Z1049" s="28"/>
      <c r="AA1049" s="28"/>
      <c r="AB1049" s="28"/>
      <c r="AC1049" s="28"/>
      <c r="AD1049" s="28"/>
      <c r="AE1049" s="28"/>
      <c r="AF1049" s="28"/>
      <c r="AG1049" s="28"/>
      <c r="AH1049" s="28"/>
      <c r="AI1049" s="28"/>
      <c r="AJ1049" s="28"/>
      <c r="AK1049" s="28"/>
      <c r="AL1049" s="28"/>
      <c r="AM1049" s="28"/>
    </row>
    <row r="1050" spans="16:39">
      <c r="P1050" s="28"/>
      <c r="Q1050" s="28"/>
      <c r="R1050" s="28"/>
      <c r="S1050" s="28"/>
      <c r="T1050" s="28"/>
      <c r="U1050" s="28"/>
      <c r="V1050" s="28"/>
      <c r="W1050" s="28"/>
      <c r="X1050" s="28"/>
      <c r="Y1050" s="28"/>
      <c r="Z1050" s="28"/>
      <c r="AA1050" s="28"/>
      <c r="AB1050" s="28"/>
      <c r="AC1050" s="28"/>
      <c r="AD1050" s="28"/>
      <c r="AE1050" s="28"/>
      <c r="AF1050" s="28"/>
      <c r="AG1050" s="28"/>
      <c r="AH1050" s="28"/>
      <c r="AI1050" s="28"/>
      <c r="AJ1050" s="28"/>
      <c r="AK1050" s="28"/>
      <c r="AL1050" s="28"/>
      <c r="AM1050" s="28"/>
    </row>
    <row r="1051" spans="16:39">
      <c r="P1051" s="28"/>
      <c r="Q1051" s="28"/>
      <c r="R1051" s="28"/>
      <c r="S1051" s="28"/>
      <c r="T1051" s="28"/>
      <c r="U1051" s="28"/>
      <c r="V1051" s="28"/>
      <c r="W1051" s="28"/>
      <c r="X1051" s="28"/>
      <c r="Y1051" s="28"/>
      <c r="Z1051" s="28"/>
      <c r="AA1051" s="28"/>
      <c r="AB1051" s="28"/>
      <c r="AC1051" s="28"/>
      <c r="AD1051" s="28"/>
      <c r="AE1051" s="28"/>
      <c r="AF1051" s="28"/>
      <c r="AG1051" s="28"/>
      <c r="AH1051" s="28"/>
      <c r="AI1051" s="28"/>
      <c r="AJ1051" s="28"/>
      <c r="AK1051" s="28"/>
      <c r="AL1051" s="28"/>
      <c r="AM1051" s="28"/>
    </row>
    <row r="1052" spans="16:39">
      <c r="P1052" s="28"/>
      <c r="Q1052" s="28"/>
      <c r="R1052" s="28"/>
      <c r="S1052" s="28"/>
      <c r="T1052" s="28"/>
      <c r="U1052" s="28"/>
      <c r="V1052" s="28"/>
      <c r="W1052" s="28"/>
      <c r="X1052" s="28"/>
      <c r="Y1052" s="28"/>
      <c r="Z1052" s="28"/>
      <c r="AA1052" s="28"/>
      <c r="AB1052" s="28"/>
      <c r="AC1052" s="28"/>
      <c r="AD1052" s="28"/>
      <c r="AE1052" s="28"/>
      <c r="AF1052" s="28"/>
      <c r="AG1052" s="28"/>
      <c r="AH1052" s="28"/>
      <c r="AI1052" s="28"/>
      <c r="AJ1052" s="28"/>
      <c r="AK1052" s="28"/>
      <c r="AL1052" s="28"/>
      <c r="AM1052" s="28"/>
    </row>
    <row r="1053" spans="16:39">
      <c r="P1053" s="28"/>
      <c r="Q1053" s="28"/>
      <c r="R1053" s="28"/>
      <c r="S1053" s="28"/>
      <c r="T1053" s="28"/>
      <c r="U1053" s="28"/>
      <c r="V1053" s="28"/>
      <c r="W1053" s="28"/>
      <c r="X1053" s="28"/>
      <c r="Y1053" s="28"/>
      <c r="Z1053" s="28"/>
      <c r="AA1053" s="28"/>
      <c r="AB1053" s="28"/>
      <c r="AC1053" s="28"/>
      <c r="AD1053" s="28"/>
      <c r="AE1053" s="28"/>
      <c r="AF1053" s="28"/>
      <c r="AG1053" s="28"/>
      <c r="AH1053" s="28"/>
      <c r="AI1053" s="28"/>
      <c r="AJ1053" s="28"/>
      <c r="AK1053" s="28"/>
      <c r="AL1053" s="28"/>
      <c r="AM1053" s="28"/>
    </row>
    <row r="1054" spans="16:39">
      <c r="P1054" s="28"/>
      <c r="Q1054" s="28"/>
      <c r="R1054" s="28"/>
      <c r="S1054" s="28"/>
      <c r="T1054" s="28"/>
      <c r="U1054" s="28"/>
      <c r="V1054" s="28"/>
      <c r="W1054" s="28"/>
      <c r="X1054" s="28"/>
      <c r="Y1054" s="28"/>
      <c r="Z1054" s="28"/>
      <c r="AA1054" s="28"/>
      <c r="AB1054" s="28"/>
      <c r="AC1054" s="28"/>
      <c r="AD1054" s="28"/>
      <c r="AE1054" s="28"/>
      <c r="AF1054" s="28"/>
      <c r="AG1054" s="28"/>
      <c r="AH1054" s="28"/>
      <c r="AI1054" s="28"/>
      <c r="AJ1054" s="28"/>
      <c r="AK1054" s="28"/>
      <c r="AL1054" s="28"/>
      <c r="AM1054" s="28"/>
    </row>
    <row r="1055" spans="16:39">
      <c r="P1055" s="28"/>
      <c r="Q1055" s="28"/>
      <c r="R1055" s="28"/>
      <c r="S1055" s="28"/>
      <c r="T1055" s="28"/>
      <c r="U1055" s="28"/>
      <c r="V1055" s="28"/>
      <c r="W1055" s="28"/>
      <c r="X1055" s="28"/>
      <c r="Y1055" s="28"/>
      <c r="Z1055" s="28"/>
      <c r="AA1055" s="28"/>
      <c r="AB1055" s="28"/>
      <c r="AC1055" s="28"/>
      <c r="AD1055" s="28"/>
      <c r="AE1055" s="28"/>
      <c r="AF1055" s="28"/>
      <c r="AG1055" s="28"/>
      <c r="AH1055" s="28"/>
      <c r="AI1055" s="28"/>
      <c r="AJ1055" s="28"/>
      <c r="AK1055" s="28"/>
      <c r="AL1055" s="28"/>
      <c r="AM1055" s="28"/>
    </row>
    <row r="1056" spans="16:39">
      <c r="P1056" s="28"/>
      <c r="Q1056" s="28"/>
      <c r="R1056" s="28"/>
      <c r="S1056" s="28"/>
      <c r="T1056" s="28"/>
      <c r="U1056" s="28"/>
      <c r="V1056" s="28"/>
      <c r="W1056" s="28"/>
      <c r="X1056" s="28"/>
      <c r="Y1056" s="28"/>
      <c r="Z1056" s="28"/>
      <c r="AA1056" s="28"/>
      <c r="AB1056" s="28"/>
      <c r="AC1056" s="28"/>
      <c r="AD1056" s="28"/>
      <c r="AE1056" s="28"/>
      <c r="AF1056" s="28"/>
      <c r="AG1056" s="28"/>
      <c r="AH1056" s="28"/>
      <c r="AI1056" s="28"/>
      <c r="AJ1056" s="28"/>
      <c r="AK1056" s="28"/>
      <c r="AL1056" s="28"/>
      <c r="AM1056" s="28"/>
    </row>
    <row r="1057" spans="16:39">
      <c r="P1057" s="28"/>
      <c r="Q1057" s="28"/>
      <c r="R1057" s="28"/>
      <c r="S1057" s="28"/>
      <c r="T1057" s="28"/>
      <c r="U1057" s="28"/>
      <c r="V1057" s="28"/>
      <c r="W1057" s="28"/>
      <c r="X1057" s="28"/>
      <c r="Y1057" s="28"/>
      <c r="Z1057" s="28"/>
      <c r="AA1057" s="28"/>
      <c r="AB1057" s="28"/>
      <c r="AC1057" s="28"/>
      <c r="AD1057" s="28"/>
      <c r="AE1057" s="28"/>
      <c r="AF1057" s="28"/>
      <c r="AG1057" s="28"/>
      <c r="AH1057" s="28"/>
      <c r="AI1057" s="28"/>
      <c r="AJ1057" s="28"/>
      <c r="AK1057" s="28"/>
      <c r="AL1057" s="28"/>
      <c r="AM1057" s="28"/>
    </row>
    <row r="1058" spans="16:39">
      <c r="P1058" s="28"/>
      <c r="Q1058" s="28"/>
      <c r="R1058" s="28"/>
      <c r="S1058" s="28"/>
      <c r="T1058" s="28"/>
      <c r="U1058" s="28"/>
      <c r="V1058" s="28"/>
      <c r="W1058" s="28"/>
      <c r="X1058" s="28"/>
      <c r="Y1058" s="28"/>
      <c r="Z1058" s="28"/>
      <c r="AA1058" s="28"/>
      <c r="AB1058" s="28"/>
      <c r="AC1058" s="28"/>
      <c r="AD1058" s="28"/>
      <c r="AE1058" s="28"/>
      <c r="AF1058" s="28"/>
      <c r="AG1058" s="28"/>
      <c r="AH1058" s="28"/>
      <c r="AI1058" s="28"/>
      <c r="AJ1058" s="28"/>
      <c r="AK1058" s="28"/>
      <c r="AL1058" s="28"/>
      <c r="AM1058" s="28"/>
    </row>
    <row r="1059" spans="16:39">
      <c r="P1059" s="28"/>
      <c r="Q1059" s="28"/>
      <c r="R1059" s="28"/>
      <c r="S1059" s="28"/>
      <c r="T1059" s="28"/>
      <c r="U1059" s="28"/>
      <c r="V1059" s="28"/>
      <c r="W1059" s="28"/>
      <c r="X1059" s="28"/>
      <c r="Y1059" s="28"/>
      <c r="Z1059" s="28"/>
      <c r="AA1059" s="28"/>
      <c r="AB1059" s="28"/>
      <c r="AC1059" s="28"/>
      <c r="AD1059" s="28"/>
      <c r="AE1059" s="28"/>
      <c r="AF1059" s="28"/>
      <c r="AG1059" s="28"/>
      <c r="AH1059" s="28"/>
      <c r="AI1059" s="28"/>
      <c r="AJ1059" s="28"/>
      <c r="AK1059" s="28"/>
      <c r="AL1059" s="28"/>
      <c r="AM1059" s="28"/>
    </row>
    <row r="1060" spans="16:39">
      <c r="P1060" s="28"/>
      <c r="Q1060" s="28"/>
      <c r="R1060" s="28"/>
      <c r="S1060" s="28"/>
      <c r="T1060" s="28"/>
      <c r="U1060" s="28"/>
      <c r="V1060" s="28"/>
      <c r="W1060" s="28"/>
      <c r="X1060" s="28"/>
      <c r="Y1060" s="28"/>
      <c r="Z1060" s="28"/>
      <c r="AA1060" s="28"/>
      <c r="AB1060" s="28"/>
      <c r="AC1060" s="28"/>
      <c r="AD1060" s="28"/>
      <c r="AE1060" s="28"/>
      <c r="AF1060" s="28"/>
      <c r="AG1060" s="28"/>
      <c r="AH1060" s="28"/>
      <c r="AI1060" s="28"/>
      <c r="AJ1060" s="28"/>
      <c r="AK1060" s="28"/>
      <c r="AL1060" s="28"/>
      <c r="AM1060" s="28"/>
    </row>
    <row r="1061" spans="16:39">
      <c r="P1061" s="28"/>
      <c r="Q1061" s="28"/>
      <c r="R1061" s="28"/>
      <c r="S1061" s="28"/>
      <c r="T1061" s="28"/>
      <c r="U1061" s="28"/>
      <c r="V1061" s="28"/>
      <c r="W1061" s="28"/>
      <c r="X1061" s="28"/>
      <c r="Y1061" s="28"/>
      <c r="Z1061" s="28"/>
      <c r="AA1061" s="28"/>
      <c r="AB1061" s="28"/>
      <c r="AC1061" s="28"/>
      <c r="AD1061" s="28"/>
      <c r="AE1061" s="28"/>
      <c r="AF1061" s="28"/>
      <c r="AG1061" s="28"/>
      <c r="AH1061" s="28"/>
      <c r="AI1061" s="28"/>
      <c r="AJ1061" s="28"/>
      <c r="AK1061" s="28"/>
      <c r="AL1061" s="28"/>
      <c r="AM1061" s="28"/>
    </row>
    <row r="1062" spans="16:39">
      <c r="P1062" s="28"/>
      <c r="Q1062" s="28"/>
      <c r="R1062" s="28"/>
      <c r="S1062" s="28"/>
      <c r="T1062" s="28"/>
      <c r="U1062" s="28"/>
      <c r="V1062" s="28"/>
      <c r="W1062" s="28"/>
      <c r="X1062" s="28"/>
      <c r="Y1062" s="28"/>
      <c r="Z1062" s="28"/>
      <c r="AA1062" s="28"/>
      <c r="AB1062" s="28"/>
      <c r="AC1062" s="28"/>
      <c r="AD1062" s="28"/>
      <c r="AE1062" s="28"/>
      <c r="AF1062" s="28"/>
      <c r="AG1062" s="28"/>
      <c r="AH1062" s="28"/>
      <c r="AI1062" s="28"/>
      <c r="AJ1062" s="28"/>
      <c r="AK1062" s="28"/>
      <c r="AL1062" s="28"/>
      <c r="AM1062" s="28"/>
    </row>
    <row r="1063" spans="16:39">
      <c r="P1063" s="28"/>
      <c r="Q1063" s="28"/>
      <c r="R1063" s="28"/>
      <c r="S1063" s="28"/>
      <c r="T1063" s="28"/>
      <c r="U1063" s="28"/>
      <c r="V1063" s="28"/>
      <c r="W1063" s="28"/>
      <c r="X1063" s="28"/>
      <c r="Y1063" s="28"/>
      <c r="Z1063" s="28"/>
      <c r="AA1063" s="28"/>
      <c r="AB1063" s="28"/>
      <c r="AC1063" s="28"/>
      <c r="AD1063" s="28"/>
      <c r="AE1063" s="28"/>
      <c r="AF1063" s="28"/>
      <c r="AG1063" s="28"/>
      <c r="AH1063" s="28"/>
      <c r="AI1063" s="28"/>
      <c r="AJ1063" s="28"/>
      <c r="AK1063" s="28"/>
      <c r="AL1063" s="28"/>
      <c r="AM1063" s="28"/>
    </row>
    <row r="1064" spans="16:39">
      <c r="P1064" s="28"/>
      <c r="Q1064" s="28"/>
      <c r="R1064" s="28"/>
      <c r="S1064" s="28"/>
      <c r="T1064" s="28"/>
      <c r="U1064" s="28"/>
      <c r="V1064" s="28"/>
      <c r="W1064" s="28"/>
      <c r="X1064" s="28"/>
      <c r="Y1064" s="28"/>
      <c r="Z1064" s="28"/>
      <c r="AA1064" s="28"/>
      <c r="AB1064" s="28"/>
      <c r="AC1064" s="28"/>
      <c r="AD1064" s="28"/>
      <c r="AE1064" s="28"/>
      <c r="AF1064" s="28"/>
      <c r="AG1064" s="28"/>
      <c r="AH1064" s="28"/>
      <c r="AI1064" s="28"/>
      <c r="AJ1064" s="28"/>
      <c r="AK1064" s="28"/>
      <c r="AL1064" s="28"/>
      <c r="AM1064" s="28"/>
    </row>
    <row r="1065" spans="16:39">
      <c r="P1065" s="28"/>
      <c r="Q1065" s="28"/>
      <c r="R1065" s="28"/>
      <c r="S1065" s="28"/>
      <c r="T1065" s="28"/>
      <c r="U1065" s="28"/>
      <c r="V1065" s="28"/>
      <c r="W1065" s="28"/>
      <c r="X1065" s="28"/>
      <c r="Y1065" s="28"/>
      <c r="Z1065" s="28"/>
      <c r="AA1065" s="28"/>
      <c r="AB1065" s="28"/>
      <c r="AC1065" s="28"/>
      <c r="AD1065" s="28"/>
      <c r="AE1065" s="28"/>
      <c r="AF1065" s="28"/>
      <c r="AG1065" s="28"/>
      <c r="AH1065" s="28"/>
      <c r="AI1065" s="28"/>
      <c r="AJ1065" s="28"/>
      <c r="AK1065" s="28"/>
      <c r="AL1065" s="28"/>
      <c r="AM1065" s="28"/>
    </row>
    <row r="1066" spans="16:39">
      <c r="P1066" s="28"/>
      <c r="Q1066" s="28"/>
      <c r="R1066" s="28"/>
      <c r="S1066" s="28"/>
      <c r="T1066" s="28"/>
      <c r="U1066" s="28"/>
      <c r="V1066" s="28"/>
      <c r="W1066" s="28"/>
      <c r="X1066" s="28"/>
      <c r="Y1066" s="28"/>
      <c r="Z1066" s="28"/>
      <c r="AA1066" s="28"/>
      <c r="AB1066" s="28"/>
      <c r="AC1066" s="28"/>
      <c r="AD1066" s="28"/>
      <c r="AE1066" s="28"/>
      <c r="AF1066" s="28"/>
      <c r="AG1066" s="28"/>
      <c r="AH1066" s="28"/>
      <c r="AI1066" s="28"/>
      <c r="AJ1066" s="28"/>
      <c r="AK1066" s="28"/>
      <c r="AL1066" s="28"/>
      <c r="AM1066" s="28"/>
    </row>
    <row r="1067" spans="16:39">
      <c r="P1067" s="28"/>
      <c r="Q1067" s="28"/>
      <c r="R1067" s="28"/>
      <c r="S1067" s="28"/>
      <c r="T1067" s="28"/>
      <c r="U1067" s="28"/>
      <c r="V1067" s="28"/>
      <c r="W1067" s="28"/>
      <c r="X1067" s="28"/>
      <c r="Y1067" s="28"/>
      <c r="Z1067" s="28"/>
      <c r="AA1067" s="28"/>
      <c r="AB1067" s="28"/>
      <c r="AC1067" s="28"/>
      <c r="AD1067" s="28"/>
      <c r="AE1067" s="28"/>
      <c r="AF1067" s="28"/>
      <c r="AG1067" s="28"/>
      <c r="AH1067" s="28"/>
      <c r="AI1067" s="28"/>
      <c r="AJ1067" s="28"/>
      <c r="AK1067" s="28"/>
      <c r="AL1067" s="28"/>
      <c r="AM1067" s="28"/>
    </row>
    <row r="1068" spans="16:39">
      <c r="P1068" s="28"/>
      <c r="Q1068" s="28"/>
      <c r="R1068" s="28"/>
      <c r="S1068" s="28"/>
      <c r="T1068" s="28"/>
      <c r="U1068" s="28"/>
      <c r="V1068" s="28"/>
      <c r="W1068" s="28"/>
      <c r="X1068" s="28"/>
      <c r="Y1068" s="28"/>
      <c r="Z1068" s="28"/>
      <c r="AA1068" s="28"/>
      <c r="AB1068" s="28"/>
      <c r="AC1068" s="28"/>
      <c r="AD1068" s="28"/>
      <c r="AE1068" s="28"/>
      <c r="AF1068" s="28"/>
      <c r="AG1068" s="28"/>
      <c r="AH1068" s="28"/>
      <c r="AI1068" s="28"/>
      <c r="AJ1068" s="28"/>
      <c r="AK1068" s="28"/>
      <c r="AL1068" s="28"/>
      <c r="AM1068" s="28"/>
    </row>
    <row r="1069" spans="16:39">
      <c r="P1069" s="28"/>
      <c r="Q1069" s="28"/>
      <c r="R1069" s="28"/>
      <c r="S1069" s="28"/>
      <c r="T1069" s="28"/>
      <c r="U1069" s="28"/>
      <c r="V1069" s="28"/>
      <c r="W1069" s="28"/>
      <c r="X1069" s="28"/>
      <c r="Y1069" s="28"/>
      <c r="Z1069" s="28"/>
      <c r="AA1069" s="28"/>
      <c r="AB1069" s="28"/>
      <c r="AC1069" s="28"/>
      <c r="AD1069" s="28"/>
      <c r="AE1069" s="28"/>
      <c r="AF1069" s="28"/>
      <c r="AG1069" s="28"/>
      <c r="AH1069" s="28"/>
      <c r="AI1069" s="28"/>
      <c r="AJ1069" s="28"/>
      <c r="AK1069" s="28"/>
      <c r="AL1069" s="28"/>
      <c r="AM1069" s="28"/>
    </row>
    <row r="1070" spans="16:39">
      <c r="P1070" s="28"/>
      <c r="Q1070" s="28"/>
      <c r="R1070" s="28"/>
      <c r="S1070" s="28"/>
      <c r="T1070" s="28"/>
      <c r="U1070" s="28"/>
      <c r="V1070" s="28"/>
      <c r="W1070" s="28"/>
      <c r="X1070" s="28"/>
      <c r="Y1070" s="28"/>
      <c r="Z1070" s="28"/>
      <c r="AA1070" s="28"/>
      <c r="AB1070" s="28"/>
      <c r="AC1070" s="28"/>
      <c r="AD1070" s="28"/>
      <c r="AE1070" s="28"/>
      <c r="AF1070" s="28"/>
      <c r="AG1070" s="28"/>
      <c r="AH1070" s="28"/>
      <c r="AI1070" s="28"/>
      <c r="AJ1070" s="28"/>
      <c r="AK1070" s="28"/>
      <c r="AL1070" s="28"/>
      <c r="AM1070" s="28"/>
    </row>
    <row r="1071" spans="16:39">
      <c r="P1071" s="28"/>
      <c r="Q1071" s="28"/>
      <c r="R1071" s="28"/>
      <c r="S1071" s="28"/>
      <c r="T1071" s="28"/>
      <c r="U1071" s="28"/>
      <c r="V1071" s="28"/>
      <c r="W1071" s="28"/>
      <c r="X1071" s="28"/>
      <c r="Y1071" s="28"/>
      <c r="Z1071" s="28"/>
      <c r="AA1071" s="28"/>
      <c r="AB1071" s="28"/>
      <c r="AC1071" s="28"/>
      <c r="AD1071" s="28"/>
      <c r="AE1071" s="28"/>
      <c r="AF1071" s="28"/>
      <c r="AG1071" s="28"/>
      <c r="AH1071" s="28"/>
      <c r="AI1071" s="28"/>
      <c r="AJ1071" s="28"/>
      <c r="AK1071" s="28"/>
      <c r="AL1071" s="28"/>
      <c r="AM1071" s="28"/>
    </row>
    <row r="1072" spans="16:39">
      <c r="P1072" s="28"/>
      <c r="Q1072" s="28"/>
      <c r="R1072" s="28"/>
      <c r="S1072" s="28"/>
      <c r="T1072" s="28"/>
      <c r="U1072" s="28"/>
      <c r="V1072" s="28"/>
      <c r="W1072" s="28"/>
      <c r="X1072" s="28"/>
      <c r="Y1072" s="28"/>
      <c r="Z1072" s="28"/>
      <c r="AA1072" s="28"/>
      <c r="AB1072" s="28"/>
      <c r="AC1072" s="28"/>
      <c r="AD1072" s="28"/>
      <c r="AE1072" s="28"/>
      <c r="AF1072" s="28"/>
      <c r="AG1072" s="28"/>
      <c r="AH1072" s="28"/>
      <c r="AI1072" s="28"/>
      <c r="AJ1072" s="28"/>
      <c r="AK1072" s="28"/>
      <c r="AL1072" s="28"/>
      <c r="AM1072" s="28"/>
    </row>
    <row r="1073" spans="16:39">
      <c r="P1073" s="28"/>
      <c r="Q1073" s="28"/>
      <c r="R1073" s="28"/>
      <c r="S1073" s="28"/>
      <c r="T1073" s="28"/>
      <c r="U1073" s="28"/>
      <c r="V1073" s="28"/>
      <c r="W1073" s="28"/>
      <c r="X1073" s="28"/>
      <c r="Y1073" s="28"/>
      <c r="Z1073" s="28"/>
      <c r="AA1073" s="28"/>
      <c r="AB1073" s="28"/>
      <c r="AC1073" s="28"/>
      <c r="AD1073" s="28"/>
      <c r="AE1073" s="28"/>
      <c r="AF1073" s="28"/>
      <c r="AG1073" s="28"/>
      <c r="AH1073" s="28"/>
      <c r="AI1073" s="28"/>
      <c r="AJ1073" s="28"/>
      <c r="AK1073" s="28"/>
      <c r="AL1073" s="28"/>
      <c r="AM1073" s="28"/>
    </row>
    <row r="1074" spans="16:39">
      <c r="P1074" s="28"/>
      <c r="Q1074" s="28"/>
      <c r="R1074" s="28"/>
      <c r="S1074" s="28"/>
      <c r="T1074" s="28"/>
      <c r="U1074" s="28"/>
      <c r="V1074" s="28"/>
      <c r="W1074" s="28"/>
      <c r="X1074" s="28"/>
      <c r="Y1074" s="28"/>
      <c r="Z1074" s="28"/>
      <c r="AA1074" s="28"/>
      <c r="AB1074" s="28"/>
      <c r="AC1074" s="28"/>
      <c r="AD1074" s="28"/>
      <c r="AE1074" s="28"/>
      <c r="AF1074" s="28"/>
      <c r="AG1074" s="28"/>
      <c r="AH1074" s="28"/>
      <c r="AI1074" s="28"/>
      <c r="AJ1074" s="28"/>
      <c r="AK1074" s="28"/>
      <c r="AL1074" s="28"/>
      <c r="AM1074" s="28"/>
    </row>
    <row r="1075" spans="16:39">
      <c r="P1075" s="28"/>
      <c r="Q1075" s="28"/>
      <c r="R1075" s="28"/>
      <c r="S1075" s="28"/>
      <c r="T1075" s="28"/>
      <c r="U1075" s="28"/>
      <c r="V1075" s="28"/>
      <c r="W1075" s="28"/>
      <c r="X1075" s="28"/>
      <c r="Y1075" s="28"/>
      <c r="Z1075" s="28"/>
      <c r="AA1075" s="28"/>
      <c r="AB1075" s="28"/>
      <c r="AC1075" s="28"/>
      <c r="AD1075" s="28"/>
      <c r="AE1075" s="28"/>
      <c r="AF1075" s="28"/>
      <c r="AG1075" s="28"/>
      <c r="AH1075" s="28"/>
      <c r="AI1075" s="28"/>
      <c r="AJ1075" s="28"/>
      <c r="AK1075" s="28"/>
      <c r="AL1075" s="28"/>
      <c r="AM1075" s="28"/>
    </row>
    <row r="1076" spans="16:39">
      <c r="P1076" s="28"/>
      <c r="Q1076" s="28"/>
      <c r="R1076" s="28"/>
      <c r="S1076" s="28"/>
      <c r="T1076" s="28"/>
      <c r="U1076" s="28"/>
      <c r="V1076" s="28"/>
      <c r="W1076" s="28"/>
      <c r="X1076" s="28"/>
      <c r="Y1076" s="28"/>
      <c r="Z1076" s="28"/>
      <c r="AA1076" s="28"/>
      <c r="AB1076" s="28"/>
      <c r="AC1076" s="28"/>
      <c r="AD1076" s="28"/>
      <c r="AE1076" s="28"/>
      <c r="AF1076" s="28"/>
      <c r="AG1076" s="28"/>
      <c r="AH1076" s="28"/>
      <c r="AI1076" s="28"/>
      <c r="AJ1076" s="28"/>
      <c r="AK1076" s="28"/>
      <c r="AL1076" s="28"/>
      <c r="AM1076" s="28"/>
    </row>
    <row r="1077" spans="16:39">
      <c r="P1077" s="28"/>
      <c r="Q1077" s="28"/>
      <c r="R1077" s="28"/>
      <c r="S1077" s="28"/>
      <c r="T1077" s="28"/>
      <c r="U1077" s="28"/>
      <c r="V1077" s="28"/>
      <c r="W1077" s="28"/>
      <c r="X1077" s="28"/>
      <c r="Y1077" s="28"/>
      <c r="Z1077" s="28"/>
      <c r="AA1077" s="28"/>
      <c r="AB1077" s="28"/>
      <c r="AC1077" s="28"/>
      <c r="AD1077" s="28"/>
      <c r="AE1077" s="28"/>
      <c r="AF1077" s="28"/>
      <c r="AG1077" s="28"/>
      <c r="AH1077" s="28"/>
      <c r="AI1077" s="28"/>
      <c r="AJ1077" s="28"/>
      <c r="AK1077" s="28"/>
      <c r="AL1077" s="28"/>
      <c r="AM1077" s="28"/>
    </row>
    <row r="1078" spans="16:39">
      <c r="P1078" s="28"/>
      <c r="Q1078" s="28"/>
      <c r="R1078" s="28"/>
      <c r="S1078" s="28"/>
      <c r="T1078" s="28"/>
      <c r="U1078" s="28"/>
      <c r="V1078" s="28"/>
      <c r="W1078" s="28"/>
      <c r="X1078" s="28"/>
      <c r="Y1078" s="28"/>
      <c r="Z1078" s="28"/>
      <c r="AA1078" s="28"/>
      <c r="AB1078" s="28"/>
      <c r="AC1078" s="28"/>
      <c r="AD1078" s="28"/>
      <c r="AE1078" s="28"/>
      <c r="AF1078" s="28"/>
      <c r="AG1078" s="28"/>
      <c r="AH1078" s="28"/>
      <c r="AI1078" s="28"/>
      <c r="AJ1078" s="28"/>
      <c r="AK1078" s="28"/>
      <c r="AL1078" s="28"/>
      <c r="AM1078" s="28"/>
    </row>
    <row r="1079" spans="16:39">
      <c r="P1079" s="28"/>
      <c r="Q1079" s="28"/>
      <c r="R1079" s="28"/>
      <c r="S1079" s="28"/>
      <c r="T1079" s="28"/>
      <c r="U1079" s="28"/>
      <c r="V1079" s="28"/>
      <c r="W1079" s="28"/>
      <c r="X1079" s="28"/>
      <c r="Y1079" s="28"/>
      <c r="Z1079" s="28"/>
      <c r="AA1079" s="28"/>
      <c r="AB1079" s="28"/>
      <c r="AC1079" s="28"/>
      <c r="AD1079" s="28"/>
      <c r="AE1079" s="28"/>
      <c r="AF1079" s="28"/>
      <c r="AG1079" s="28"/>
      <c r="AH1079" s="28"/>
      <c r="AI1079" s="28"/>
      <c r="AJ1079" s="28"/>
      <c r="AK1079" s="28"/>
      <c r="AL1079" s="28"/>
      <c r="AM1079" s="28"/>
    </row>
    <row r="1080" spans="16:39">
      <c r="P1080" s="28"/>
      <c r="Q1080" s="28"/>
      <c r="R1080" s="28"/>
      <c r="S1080" s="28"/>
      <c r="T1080" s="28"/>
      <c r="U1080" s="28"/>
      <c r="V1080" s="28"/>
      <c r="W1080" s="28"/>
      <c r="X1080" s="28"/>
      <c r="Y1080" s="28"/>
      <c r="Z1080" s="28"/>
      <c r="AA1080" s="28"/>
      <c r="AB1080" s="28"/>
      <c r="AC1080" s="28"/>
      <c r="AD1080" s="28"/>
      <c r="AE1080" s="28"/>
      <c r="AF1080" s="28"/>
      <c r="AG1080" s="28"/>
      <c r="AH1080" s="28"/>
      <c r="AI1080" s="28"/>
      <c r="AJ1080" s="28"/>
      <c r="AK1080" s="28"/>
      <c r="AL1080" s="28"/>
      <c r="AM1080" s="28"/>
    </row>
    <row r="1081" spans="16:39">
      <c r="P1081" s="28"/>
      <c r="Q1081" s="28"/>
      <c r="R1081" s="28"/>
      <c r="S1081" s="28"/>
      <c r="T1081" s="28"/>
      <c r="U1081" s="28"/>
      <c r="V1081" s="28"/>
      <c r="W1081" s="28"/>
      <c r="X1081" s="28"/>
      <c r="Y1081" s="28"/>
      <c r="Z1081" s="28"/>
      <c r="AA1081" s="28"/>
      <c r="AB1081" s="28"/>
      <c r="AC1081" s="28"/>
      <c r="AD1081" s="28"/>
      <c r="AE1081" s="28"/>
      <c r="AF1081" s="28"/>
      <c r="AG1081" s="28"/>
      <c r="AH1081" s="28"/>
      <c r="AI1081" s="28"/>
      <c r="AJ1081" s="28"/>
      <c r="AK1081" s="28"/>
      <c r="AL1081" s="28"/>
      <c r="AM1081" s="28"/>
    </row>
    <row r="1082" spans="16:39">
      <c r="P1082" s="28"/>
      <c r="Q1082" s="28"/>
      <c r="R1082" s="28"/>
      <c r="S1082" s="28"/>
      <c r="T1082" s="28"/>
      <c r="U1082" s="28"/>
      <c r="V1082" s="28"/>
      <c r="W1082" s="28"/>
      <c r="X1082" s="28"/>
      <c r="Y1082" s="28"/>
      <c r="Z1082" s="28"/>
      <c r="AA1082" s="28"/>
      <c r="AB1082" s="28"/>
      <c r="AC1082" s="28"/>
      <c r="AD1082" s="28"/>
      <c r="AE1082" s="28"/>
      <c r="AF1082" s="28"/>
      <c r="AG1082" s="28"/>
      <c r="AH1082" s="28"/>
      <c r="AI1082" s="28"/>
      <c r="AJ1082" s="28"/>
      <c r="AK1082" s="28"/>
      <c r="AL1082" s="28"/>
      <c r="AM1082" s="28"/>
    </row>
    <row r="1083" spans="16:39">
      <c r="P1083" s="28"/>
      <c r="Q1083" s="28"/>
      <c r="R1083" s="28"/>
      <c r="S1083" s="28"/>
      <c r="T1083" s="28"/>
      <c r="U1083" s="28"/>
      <c r="V1083" s="28"/>
      <c r="W1083" s="28"/>
      <c r="X1083" s="28"/>
      <c r="Y1083" s="28"/>
      <c r="Z1083" s="28"/>
      <c r="AA1083" s="28"/>
      <c r="AB1083" s="28"/>
      <c r="AC1083" s="28"/>
      <c r="AD1083" s="28"/>
      <c r="AE1083" s="28"/>
      <c r="AF1083" s="28"/>
      <c r="AG1083" s="28"/>
      <c r="AH1083" s="28"/>
      <c r="AI1083" s="28"/>
      <c r="AJ1083" s="28"/>
      <c r="AK1083" s="28"/>
      <c r="AL1083" s="28"/>
      <c r="AM1083" s="28"/>
    </row>
    <row r="1084" spans="16:39">
      <c r="P1084" s="28"/>
      <c r="Q1084" s="28"/>
      <c r="R1084" s="28"/>
      <c r="S1084" s="28"/>
      <c r="T1084" s="28"/>
      <c r="U1084" s="28"/>
      <c r="V1084" s="28"/>
      <c r="W1084" s="28"/>
      <c r="X1084" s="28"/>
      <c r="Y1084" s="28"/>
      <c r="Z1084" s="28"/>
      <c r="AA1084" s="28"/>
      <c r="AB1084" s="28"/>
      <c r="AC1084" s="28"/>
      <c r="AD1084" s="28"/>
      <c r="AE1084" s="28"/>
      <c r="AF1084" s="28"/>
      <c r="AG1084" s="28"/>
      <c r="AH1084" s="28"/>
      <c r="AI1084" s="28"/>
      <c r="AJ1084" s="28"/>
      <c r="AK1084" s="28"/>
      <c r="AL1084" s="28"/>
      <c r="AM1084" s="28"/>
    </row>
    <row r="1085" spans="16:39">
      <c r="P1085" s="28"/>
      <c r="Q1085" s="28"/>
      <c r="R1085" s="28"/>
      <c r="S1085" s="28"/>
      <c r="T1085" s="28"/>
      <c r="U1085" s="28"/>
      <c r="V1085" s="28"/>
      <c r="W1085" s="28"/>
      <c r="X1085" s="28"/>
      <c r="Y1085" s="28"/>
      <c r="Z1085" s="28"/>
      <c r="AA1085" s="28"/>
      <c r="AB1085" s="28"/>
      <c r="AC1085" s="28"/>
      <c r="AD1085" s="28"/>
      <c r="AE1085" s="28"/>
      <c r="AF1085" s="28"/>
      <c r="AG1085" s="28"/>
      <c r="AH1085" s="28"/>
      <c r="AI1085" s="28"/>
      <c r="AJ1085" s="28"/>
      <c r="AK1085" s="28"/>
      <c r="AL1085" s="28"/>
      <c r="AM1085" s="28"/>
    </row>
    <row r="1086" spans="16:39">
      <c r="P1086" s="28"/>
      <c r="Q1086" s="28"/>
      <c r="R1086" s="28"/>
      <c r="S1086" s="28"/>
      <c r="T1086" s="28"/>
      <c r="U1086" s="28"/>
      <c r="V1086" s="28"/>
      <c r="W1086" s="28"/>
      <c r="X1086" s="28"/>
      <c r="Y1086" s="28"/>
      <c r="Z1086" s="28"/>
      <c r="AA1086" s="28"/>
      <c r="AB1086" s="28"/>
      <c r="AC1086" s="28"/>
      <c r="AD1086" s="28"/>
      <c r="AE1086" s="28"/>
      <c r="AF1086" s="28"/>
      <c r="AG1086" s="28"/>
      <c r="AH1086" s="28"/>
      <c r="AI1086" s="28"/>
      <c r="AJ1086" s="28"/>
      <c r="AK1086" s="28"/>
      <c r="AL1086" s="28"/>
      <c r="AM1086" s="28"/>
    </row>
    <row r="1087" spans="16:39">
      <c r="P1087" s="28"/>
      <c r="Q1087" s="28"/>
      <c r="R1087" s="28"/>
      <c r="S1087" s="28"/>
      <c r="T1087" s="28"/>
      <c r="U1087" s="28"/>
      <c r="V1087" s="28"/>
      <c r="W1087" s="28"/>
      <c r="X1087" s="28"/>
      <c r="Y1087" s="28"/>
      <c r="Z1087" s="28"/>
      <c r="AA1087" s="28"/>
      <c r="AB1087" s="28"/>
      <c r="AC1087" s="28"/>
      <c r="AD1087" s="28"/>
      <c r="AE1087" s="28"/>
      <c r="AF1087" s="28"/>
      <c r="AG1087" s="28"/>
      <c r="AH1087" s="28"/>
      <c r="AI1087" s="28"/>
      <c r="AJ1087" s="28"/>
      <c r="AK1087" s="28"/>
      <c r="AL1087" s="28"/>
      <c r="AM1087" s="28"/>
    </row>
    <row r="1088" spans="16:39">
      <c r="P1088" s="28"/>
      <c r="Q1088" s="28"/>
      <c r="R1088" s="28"/>
      <c r="S1088" s="28"/>
      <c r="T1088" s="28"/>
      <c r="U1088" s="28"/>
      <c r="V1088" s="28"/>
      <c r="W1088" s="28"/>
      <c r="X1088" s="28"/>
      <c r="Y1088" s="28"/>
      <c r="Z1088" s="28"/>
      <c r="AA1088" s="28"/>
      <c r="AB1088" s="28"/>
      <c r="AC1088" s="28"/>
      <c r="AD1088" s="28"/>
      <c r="AE1088" s="28"/>
      <c r="AF1088" s="28"/>
      <c r="AG1088" s="28"/>
      <c r="AH1088" s="28"/>
      <c r="AI1088" s="28"/>
      <c r="AJ1088" s="28"/>
      <c r="AK1088" s="28"/>
      <c r="AL1088" s="28"/>
      <c r="AM1088" s="28"/>
    </row>
    <row r="1089" spans="16:39">
      <c r="P1089" s="28"/>
      <c r="Q1089" s="28"/>
      <c r="R1089" s="28"/>
      <c r="S1089" s="28"/>
      <c r="T1089" s="28"/>
      <c r="U1089" s="28"/>
      <c r="V1089" s="28"/>
      <c r="W1089" s="28"/>
      <c r="X1089" s="28"/>
      <c r="Y1089" s="28"/>
      <c r="Z1089" s="28"/>
      <c r="AA1089" s="28"/>
      <c r="AB1089" s="28"/>
      <c r="AC1089" s="28"/>
      <c r="AD1089" s="28"/>
      <c r="AE1089" s="28"/>
      <c r="AF1089" s="28"/>
      <c r="AG1089" s="28"/>
      <c r="AH1089" s="28"/>
      <c r="AI1089" s="28"/>
      <c r="AJ1089" s="28"/>
      <c r="AK1089" s="28"/>
      <c r="AL1089" s="28"/>
      <c r="AM1089" s="28"/>
    </row>
    <row r="1090" spans="16:39">
      <c r="P1090" s="28"/>
      <c r="Q1090" s="28"/>
      <c r="R1090" s="28"/>
      <c r="S1090" s="28"/>
      <c r="T1090" s="28"/>
      <c r="U1090" s="28"/>
      <c r="V1090" s="28"/>
      <c r="W1090" s="28"/>
      <c r="X1090" s="28"/>
      <c r="Y1090" s="28"/>
      <c r="Z1090" s="28"/>
      <c r="AA1090" s="28"/>
      <c r="AB1090" s="28"/>
      <c r="AC1090" s="28"/>
      <c r="AD1090" s="28"/>
      <c r="AE1090" s="28"/>
      <c r="AF1090" s="28"/>
      <c r="AG1090" s="28"/>
      <c r="AH1090" s="28"/>
      <c r="AI1090" s="28"/>
      <c r="AJ1090" s="28"/>
      <c r="AK1090" s="28"/>
      <c r="AL1090" s="28"/>
      <c r="AM1090" s="28"/>
    </row>
    <row r="1091" spans="16:39">
      <c r="P1091" s="28"/>
      <c r="Q1091" s="28"/>
      <c r="R1091" s="28"/>
      <c r="S1091" s="28"/>
      <c r="T1091" s="28"/>
      <c r="U1091" s="28"/>
      <c r="V1091" s="28"/>
      <c r="W1091" s="28"/>
      <c r="X1091" s="28"/>
      <c r="Y1091" s="28"/>
      <c r="Z1091" s="28"/>
      <c r="AA1091" s="28"/>
      <c r="AB1091" s="28"/>
      <c r="AC1091" s="28"/>
      <c r="AD1091" s="28"/>
      <c r="AE1091" s="28"/>
      <c r="AF1091" s="28"/>
      <c r="AG1091" s="28"/>
      <c r="AH1091" s="28"/>
      <c r="AI1091" s="28"/>
      <c r="AJ1091" s="28"/>
      <c r="AK1091" s="28"/>
      <c r="AL1091" s="28"/>
      <c r="AM1091" s="28"/>
    </row>
    <row r="1092" spans="16:39">
      <c r="P1092" s="28"/>
      <c r="Q1092" s="28"/>
      <c r="R1092" s="28"/>
      <c r="S1092" s="28"/>
      <c r="T1092" s="28"/>
      <c r="U1092" s="28"/>
      <c r="V1092" s="28"/>
      <c r="W1092" s="28"/>
      <c r="X1092" s="28"/>
      <c r="Y1092" s="28"/>
      <c r="Z1092" s="28"/>
      <c r="AA1092" s="28"/>
      <c r="AB1092" s="28"/>
      <c r="AC1092" s="28"/>
      <c r="AD1092" s="28"/>
      <c r="AE1092" s="28"/>
      <c r="AF1092" s="28"/>
      <c r="AG1092" s="28"/>
      <c r="AH1092" s="28"/>
      <c r="AI1092" s="28"/>
      <c r="AJ1092" s="28"/>
      <c r="AK1092" s="28"/>
      <c r="AL1092" s="28"/>
      <c r="AM1092" s="28"/>
    </row>
    <row r="1093" spans="16:39">
      <c r="P1093" s="28"/>
      <c r="Q1093" s="28"/>
      <c r="R1093" s="28"/>
      <c r="S1093" s="28"/>
      <c r="T1093" s="28"/>
      <c r="U1093" s="28"/>
      <c r="V1093" s="28"/>
      <c r="W1093" s="28"/>
      <c r="X1093" s="28"/>
      <c r="Y1093" s="28"/>
      <c r="Z1093" s="28"/>
      <c r="AA1093" s="28"/>
      <c r="AB1093" s="28"/>
      <c r="AC1093" s="28"/>
      <c r="AD1093" s="28"/>
      <c r="AE1093" s="28"/>
      <c r="AF1093" s="28"/>
      <c r="AG1093" s="28"/>
      <c r="AH1093" s="28"/>
      <c r="AI1093" s="28"/>
      <c r="AJ1093" s="28"/>
      <c r="AK1093" s="28"/>
      <c r="AL1093" s="28"/>
      <c r="AM1093" s="28"/>
    </row>
    <row r="1094" spans="16:39">
      <c r="P1094" s="28"/>
      <c r="Q1094" s="28"/>
      <c r="R1094" s="28"/>
      <c r="S1094" s="28"/>
      <c r="T1094" s="28"/>
      <c r="U1094" s="28"/>
      <c r="V1094" s="28"/>
      <c r="W1094" s="28"/>
      <c r="X1094" s="28"/>
      <c r="Y1094" s="28"/>
      <c r="Z1094" s="28"/>
      <c r="AA1094" s="28"/>
      <c r="AB1094" s="28"/>
      <c r="AC1094" s="28"/>
      <c r="AD1094" s="28"/>
      <c r="AE1094" s="28"/>
      <c r="AF1094" s="28"/>
      <c r="AG1094" s="28"/>
      <c r="AH1094" s="28"/>
      <c r="AI1094" s="28"/>
      <c r="AJ1094" s="28"/>
      <c r="AK1094" s="28"/>
      <c r="AL1094" s="28"/>
      <c r="AM1094" s="28"/>
    </row>
    <row r="1095" spans="16:39">
      <c r="P1095" s="28"/>
      <c r="Q1095" s="28"/>
      <c r="R1095" s="28"/>
      <c r="S1095" s="28"/>
      <c r="T1095" s="28"/>
      <c r="U1095" s="28"/>
      <c r="V1095" s="28"/>
      <c r="W1095" s="28"/>
      <c r="X1095" s="28"/>
      <c r="Y1095" s="28"/>
      <c r="Z1095" s="28"/>
      <c r="AA1095" s="28"/>
      <c r="AB1095" s="28"/>
      <c r="AC1095" s="28"/>
      <c r="AD1095" s="28"/>
      <c r="AE1095" s="28"/>
      <c r="AF1095" s="28"/>
      <c r="AG1095" s="28"/>
      <c r="AH1095" s="28"/>
      <c r="AI1095" s="28"/>
      <c r="AJ1095" s="28"/>
      <c r="AK1095" s="28"/>
      <c r="AL1095" s="28"/>
      <c r="AM1095" s="28"/>
    </row>
    <row r="1096" spans="16:39">
      <c r="P1096" s="28"/>
      <c r="Q1096" s="28"/>
      <c r="R1096" s="28"/>
      <c r="S1096" s="28"/>
      <c r="T1096" s="28"/>
      <c r="U1096" s="28"/>
      <c r="V1096" s="28"/>
      <c r="W1096" s="28"/>
      <c r="X1096" s="28"/>
      <c r="Y1096" s="28"/>
      <c r="Z1096" s="28"/>
      <c r="AA1096" s="28"/>
      <c r="AB1096" s="28"/>
      <c r="AC1096" s="28"/>
      <c r="AD1096" s="28"/>
      <c r="AE1096" s="28"/>
      <c r="AF1096" s="28"/>
      <c r="AG1096" s="28"/>
      <c r="AH1096" s="28"/>
      <c r="AI1096" s="28"/>
      <c r="AJ1096" s="28"/>
      <c r="AK1096" s="28"/>
      <c r="AL1096" s="28"/>
      <c r="AM1096" s="28"/>
    </row>
    <row r="1097" spans="16:39">
      <c r="P1097" s="28"/>
      <c r="Q1097" s="28"/>
      <c r="R1097" s="28"/>
      <c r="S1097" s="28"/>
      <c r="T1097" s="28"/>
      <c r="U1097" s="28"/>
      <c r="V1097" s="28"/>
      <c r="W1097" s="28"/>
      <c r="X1097" s="28"/>
      <c r="Y1097" s="28"/>
      <c r="Z1097" s="28"/>
      <c r="AA1097" s="28"/>
      <c r="AB1097" s="28"/>
      <c r="AC1097" s="28"/>
      <c r="AD1097" s="28"/>
      <c r="AE1097" s="28"/>
      <c r="AF1097" s="28"/>
      <c r="AG1097" s="28"/>
      <c r="AH1097" s="28"/>
      <c r="AI1097" s="28"/>
      <c r="AJ1097" s="28"/>
      <c r="AK1097" s="28"/>
      <c r="AL1097" s="28"/>
      <c r="AM1097" s="28"/>
    </row>
    <row r="1098" spans="16:39">
      <c r="P1098" s="28"/>
      <c r="Q1098" s="28"/>
      <c r="R1098" s="28"/>
      <c r="S1098" s="28"/>
      <c r="T1098" s="28"/>
      <c r="U1098" s="28"/>
      <c r="V1098" s="28"/>
      <c r="W1098" s="28"/>
      <c r="X1098" s="28"/>
      <c r="Y1098" s="28"/>
      <c r="Z1098" s="28"/>
      <c r="AA1098" s="28"/>
      <c r="AB1098" s="28"/>
      <c r="AC1098" s="28"/>
      <c r="AD1098" s="28"/>
      <c r="AE1098" s="28"/>
      <c r="AF1098" s="28"/>
      <c r="AG1098" s="28"/>
      <c r="AH1098" s="28"/>
      <c r="AI1098" s="28"/>
      <c r="AJ1098" s="28"/>
      <c r="AK1098" s="28"/>
      <c r="AL1098" s="28"/>
      <c r="AM1098" s="28"/>
    </row>
    <row r="1099" spans="16:39">
      <c r="P1099" s="28"/>
      <c r="Q1099" s="28"/>
      <c r="R1099" s="28"/>
      <c r="S1099" s="28"/>
      <c r="T1099" s="28"/>
      <c r="U1099" s="28"/>
      <c r="V1099" s="28"/>
      <c r="W1099" s="28"/>
      <c r="X1099" s="28"/>
      <c r="Y1099" s="28"/>
      <c r="Z1099" s="28"/>
      <c r="AA1099" s="28"/>
      <c r="AB1099" s="28"/>
      <c r="AC1099" s="28"/>
      <c r="AD1099" s="28"/>
      <c r="AE1099" s="28"/>
      <c r="AF1099" s="28"/>
      <c r="AG1099" s="28"/>
      <c r="AH1099" s="28"/>
      <c r="AI1099" s="28"/>
      <c r="AJ1099" s="28"/>
      <c r="AK1099" s="28"/>
      <c r="AL1099" s="28"/>
      <c r="AM1099" s="28"/>
    </row>
    <row r="1100" spans="16:39">
      <c r="P1100" s="28"/>
      <c r="Q1100" s="28"/>
      <c r="R1100" s="28"/>
      <c r="S1100" s="28"/>
      <c r="T1100" s="28"/>
      <c r="U1100" s="28"/>
      <c r="V1100" s="28"/>
      <c r="W1100" s="28"/>
      <c r="X1100" s="28"/>
      <c r="Y1100" s="28"/>
      <c r="Z1100" s="28"/>
      <c r="AA1100" s="28"/>
      <c r="AB1100" s="28"/>
      <c r="AC1100" s="28"/>
      <c r="AD1100" s="28"/>
      <c r="AE1100" s="28"/>
      <c r="AF1100" s="28"/>
      <c r="AG1100" s="28"/>
      <c r="AH1100" s="28"/>
      <c r="AI1100" s="28"/>
      <c r="AJ1100" s="28"/>
      <c r="AK1100" s="28"/>
      <c r="AL1100" s="28"/>
      <c r="AM1100" s="28"/>
    </row>
    <row r="1101" spans="16:39">
      <c r="P1101" s="28"/>
      <c r="Q1101" s="28"/>
      <c r="R1101" s="28"/>
      <c r="S1101" s="28"/>
      <c r="T1101" s="28"/>
      <c r="U1101" s="28"/>
      <c r="V1101" s="28"/>
      <c r="W1101" s="28"/>
      <c r="X1101" s="28"/>
      <c r="Y1101" s="28"/>
      <c r="Z1101" s="28"/>
      <c r="AA1101" s="28"/>
      <c r="AB1101" s="28"/>
      <c r="AC1101" s="28"/>
      <c r="AD1101" s="28"/>
      <c r="AE1101" s="28"/>
      <c r="AF1101" s="28"/>
      <c r="AG1101" s="28"/>
      <c r="AH1101" s="28"/>
      <c r="AI1101" s="28"/>
      <c r="AJ1101" s="28"/>
      <c r="AK1101" s="28"/>
      <c r="AL1101" s="28"/>
      <c r="AM1101" s="28"/>
    </row>
    <row r="1102" spans="16:39">
      <c r="P1102" s="28"/>
      <c r="Q1102" s="28"/>
      <c r="R1102" s="28"/>
      <c r="S1102" s="28"/>
      <c r="T1102" s="28"/>
      <c r="U1102" s="28"/>
      <c r="V1102" s="28"/>
      <c r="W1102" s="28"/>
      <c r="X1102" s="28"/>
      <c r="Y1102" s="28"/>
      <c r="Z1102" s="28"/>
      <c r="AA1102" s="28"/>
      <c r="AB1102" s="28"/>
      <c r="AC1102" s="28"/>
      <c r="AD1102" s="28"/>
      <c r="AE1102" s="28"/>
      <c r="AF1102" s="28"/>
      <c r="AG1102" s="28"/>
      <c r="AH1102" s="28"/>
      <c r="AI1102" s="28"/>
      <c r="AJ1102" s="28"/>
      <c r="AK1102" s="28"/>
      <c r="AL1102" s="28"/>
      <c r="AM1102" s="28"/>
    </row>
    <row r="1103" spans="16:39">
      <c r="P1103" s="28"/>
      <c r="Q1103" s="28"/>
      <c r="R1103" s="28"/>
      <c r="S1103" s="28"/>
      <c r="T1103" s="28"/>
      <c r="U1103" s="28"/>
      <c r="V1103" s="28"/>
      <c r="W1103" s="28"/>
      <c r="X1103" s="28"/>
      <c r="Y1103" s="28"/>
      <c r="Z1103" s="28"/>
      <c r="AA1103" s="28"/>
      <c r="AB1103" s="28"/>
      <c r="AC1103" s="28"/>
      <c r="AD1103" s="28"/>
      <c r="AE1103" s="28"/>
      <c r="AF1103" s="28"/>
      <c r="AG1103" s="28"/>
      <c r="AH1103" s="28"/>
      <c r="AI1103" s="28"/>
      <c r="AJ1103" s="28"/>
      <c r="AK1103" s="28"/>
      <c r="AL1103" s="28"/>
      <c r="AM1103" s="28"/>
    </row>
    <row r="1104" spans="16:39">
      <c r="P1104" s="28"/>
      <c r="Q1104" s="28"/>
      <c r="R1104" s="28"/>
      <c r="S1104" s="28"/>
      <c r="T1104" s="28"/>
      <c r="U1104" s="28"/>
      <c r="V1104" s="28"/>
      <c r="W1104" s="28"/>
      <c r="X1104" s="28"/>
      <c r="Y1104" s="28"/>
      <c r="Z1104" s="28"/>
      <c r="AA1104" s="28"/>
      <c r="AB1104" s="28"/>
      <c r="AC1104" s="28"/>
      <c r="AD1104" s="28"/>
      <c r="AE1104" s="28"/>
      <c r="AF1104" s="28"/>
      <c r="AG1104" s="28"/>
      <c r="AH1104" s="28"/>
      <c r="AI1104" s="28"/>
      <c r="AJ1104" s="28"/>
      <c r="AK1104" s="28"/>
      <c r="AL1104" s="28"/>
      <c r="AM1104" s="28"/>
    </row>
    <row r="1105" spans="16:39">
      <c r="P1105" s="28"/>
      <c r="Q1105" s="28"/>
      <c r="R1105" s="28"/>
      <c r="S1105" s="28"/>
      <c r="T1105" s="28"/>
      <c r="U1105" s="28"/>
      <c r="V1105" s="28"/>
      <c r="W1105" s="28"/>
      <c r="X1105" s="28"/>
      <c r="Y1105" s="28"/>
      <c r="Z1105" s="28"/>
      <c r="AA1105" s="28"/>
      <c r="AB1105" s="28"/>
      <c r="AC1105" s="28"/>
      <c r="AD1105" s="28"/>
      <c r="AE1105" s="28"/>
      <c r="AF1105" s="28"/>
      <c r="AG1105" s="28"/>
      <c r="AH1105" s="28"/>
      <c r="AI1105" s="28"/>
      <c r="AJ1105" s="28"/>
      <c r="AK1105" s="28"/>
      <c r="AL1105" s="28"/>
      <c r="AM1105" s="28"/>
    </row>
    <row r="1106" spans="16:39">
      <c r="P1106" s="28"/>
      <c r="Q1106" s="28"/>
      <c r="R1106" s="28"/>
      <c r="S1106" s="28"/>
      <c r="T1106" s="28"/>
      <c r="U1106" s="28"/>
      <c r="V1106" s="28"/>
      <c r="W1106" s="28"/>
      <c r="X1106" s="28"/>
      <c r="Y1106" s="28"/>
      <c r="Z1106" s="28"/>
      <c r="AA1106" s="28"/>
      <c r="AB1106" s="28"/>
      <c r="AC1106" s="28"/>
      <c r="AD1106" s="28"/>
      <c r="AE1106" s="28"/>
      <c r="AF1106" s="28"/>
      <c r="AG1106" s="28"/>
      <c r="AH1106" s="28"/>
      <c r="AI1106" s="28"/>
      <c r="AJ1106" s="28"/>
      <c r="AK1106" s="28"/>
      <c r="AL1106" s="28"/>
      <c r="AM1106" s="28"/>
    </row>
    <row r="1107" spans="16:39">
      <c r="P1107" s="28"/>
      <c r="Q1107" s="28"/>
      <c r="R1107" s="28"/>
      <c r="S1107" s="28"/>
      <c r="T1107" s="28"/>
      <c r="U1107" s="28"/>
      <c r="V1107" s="28"/>
      <c r="W1107" s="28"/>
      <c r="X1107" s="28"/>
      <c r="Y1107" s="28"/>
      <c r="Z1107" s="28"/>
      <c r="AA1107" s="28"/>
      <c r="AB1107" s="28"/>
      <c r="AC1107" s="28"/>
      <c r="AD1107" s="28"/>
      <c r="AE1107" s="28"/>
      <c r="AF1107" s="28"/>
      <c r="AG1107" s="28"/>
      <c r="AH1107" s="28"/>
      <c r="AI1107" s="28"/>
      <c r="AJ1107" s="28"/>
      <c r="AK1107" s="28"/>
      <c r="AL1107" s="28"/>
      <c r="AM1107" s="28"/>
    </row>
    <row r="1108" spans="16:39">
      <c r="P1108" s="28"/>
      <c r="Q1108" s="28"/>
      <c r="R1108" s="28"/>
      <c r="S1108" s="28"/>
      <c r="T1108" s="28"/>
      <c r="U1108" s="28"/>
      <c r="V1108" s="28"/>
      <c r="W1108" s="28"/>
      <c r="X1108" s="28"/>
      <c r="Y1108" s="28"/>
      <c r="Z1108" s="28"/>
      <c r="AA1108" s="28"/>
      <c r="AB1108" s="28"/>
      <c r="AC1108" s="28"/>
      <c r="AD1108" s="28"/>
      <c r="AE1108" s="28"/>
      <c r="AF1108" s="28"/>
      <c r="AG1108" s="28"/>
      <c r="AH1108" s="28"/>
      <c r="AI1108" s="28"/>
      <c r="AJ1108" s="28"/>
      <c r="AK1108" s="28"/>
      <c r="AL1108" s="28"/>
      <c r="AM1108" s="28"/>
    </row>
    <row r="1109" spans="16:39">
      <c r="P1109" s="28"/>
      <c r="Q1109" s="28"/>
      <c r="R1109" s="28"/>
      <c r="S1109" s="28"/>
      <c r="T1109" s="28"/>
      <c r="U1109" s="28"/>
      <c r="V1109" s="28"/>
      <c r="W1109" s="28"/>
      <c r="X1109" s="28"/>
      <c r="Y1109" s="28"/>
      <c r="Z1109" s="28"/>
      <c r="AA1109" s="28"/>
      <c r="AB1109" s="28"/>
      <c r="AC1109" s="28"/>
      <c r="AD1109" s="28"/>
      <c r="AE1109" s="28"/>
      <c r="AF1109" s="28"/>
      <c r="AG1109" s="28"/>
      <c r="AH1109" s="28"/>
      <c r="AI1109" s="28"/>
      <c r="AJ1109" s="28"/>
      <c r="AK1109" s="28"/>
      <c r="AL1109" s="28"/>
      <c r="AM1109" s="28"/>
    </row>
    <row r="1110" spans="16:39">
      <c r="P1110" s="28"/>
      <c r="Q1110" s="28"/>
      <c r="R1110" s="28"/>
      <c r="S1110" s="28"/>
      <c r="T1110" s="28"/>
      <c r="U1110" s="28"/>
      <c r="V1110" s="28"/>
      <c r="W1110" s="28"/>
      <c r="X1110" s="28"/>
      <c r="Y1110" s="28"/>
      <c r="Z1110" s="28"/>
      <c r="AA1110" s="28"/>
      <c r="AB1110" s="28"/>
      <c r="AC1110" s="28"/>
      <c r="AD1110" s="28"/>
      <c r="AE1110" s="28"/>
      <c r="AF1110" s="28"/>
      <c r="AG1110" s="28"/>
      <c r="AH1110" s="28"/>
      <c r="AI1110" s="28"/>
      <c r="AJ1110" s="28"/>
      <c r="AK1110" s="28"/>
      <c r="AL1110" s="28"/>
      <c r="AM1110" s="28"/>
    </row>
    <row r="1111" spans="16:39">
      <c r="P1111" s="28"/>
      <c r="Q1111" s="28"/>
      <c r="R1111" s="28"/>
      <c r="S1111" s="28"/>
      <c r="T1111" s="28"/>
      <c r="U1111" s="28"/>
      <c r="V1111" s="28"/>
      <c r="W1111" s="28"/>
      <c r="X1111" s="28"/>
      <c r="Y1111" s="28"/>
      <c r="Z1111" s="28"/>
      <c r="AA1111" s="28"/>
      <c r="AB1111" s="28"/>
      <c r="AC1111" s="28"/>
      <c r="AD1111" s="28"/>
      <c r="AE1111" s="28"/>
      <c r="AF1111" s="28"/>
      <c r="AG1111" s="28"/>
      <c r="AH1111" s="28"/>
      <c r="AI1111" s="28"/>
      <c r="AJ1111" s="28"/>
      <c r="AK1111" s="28"/>
      <c r="AL1111" s="28"/>
      <c r="AM1111" s="28"/>
    </row>
    <row r="1112" spans="16:39">
      <c r="P1112" s="28"/>
      <c r="Q1112" s="28"/>
      <c r="R1112" s="28"/>
      <c r="S1112" s="28"/>
      <c r="T1112" s="28"/>
      <c r="U1112" s="28"/>
      <c r="V1112" s="28"/>
      <c r="W1112" s="28"/>
      <c r="X1112" s="28"/>
      <c r="Y1112" s="28"/>
      <c r="Z1112" s="28"/>
      <c r="AA1112" s="28"/>
      <c r="AB1112" s="28"/>
      <c r="AC1112" s="28"/>
      <c r="AD1112" s="28"/>
      <c r="AE1112" s="28"/>
      <c r="AF1112" s="28"/>
      <c r="AG1112" s="28"/>
      <c r="AH1112" s="28"/>
      <c r="AI1112" s="28"/>
      <c r="AJ1112" s="28"/>
      <c r="AK1112" s="28"/>
      <c r="AL1112" s="28"/>
      <c r="AM1112" s="28"/>
    </row>
    <row r="1113" spans="16:39">
      <c r="P1113" s="28"/>
      <c r="Q1113" s="28"/>
      <c r="R1113" s="28"/>
      <c r="S1113" s="28"/>
      <c r="T1113" s="28"/>
      <c r="U1113" s="28"/>
      <c r="V1113" s="28"/>
      <c r="W1113" s="28"/>
      <c r="X1113" s="28"/>
      <c r="Y1113" s="28"/>
      <c r="Z1113" s="28"/>
      <c r="AA1113" s="28"/>
      <c r="AB1113" s="28"/>
      <c r="AC1113" s="28"/>
      <c r="AD1113" s="28"/>
      <c r="AE1113" s="28"/>
      <c r="AF1113" s="28"/>
      <c r="AG1113" s="28"/>
      <c r="AH1113" s="28"/>
      <c r="AI1113" s="28"/>
      <c r="AJ1113" s="28"/>
      <c r="AK1113" s="28"/>
      <c r="AL1113" s="28"/>
      <c r="AM1113" s="28"/>
    </row>
    <row r="1114" spans="16:39">
      <c r="P1114" s="28"/>
      <c r="Q1114" s="28"/>
      <c r="R1114" s="28"/>
      <c r="S1114" s="28"/>
      <c r="T1114" s="28"/>
      <c r="U1114" s="28"/>
      <c r="V1114" s="28"/>
      <c r="W1114" s="28"/>
      <c r="X1114" s="28"/>
      <c r="Y1114" s="28"/>
      <c r="Z1114" s="28"/>
      <c r="AA1114" s="28"/>
      <c r="AB1114" s="28"/>
      <c r="AC1114" s="28"/>
      <c r="AD1114" s="28"/>
      <c r="AE1114" s="28"/>
      <c r="AF1114" s="28"/>
      <c r="AG1114" s="28"/>
      <c r="AH1114" s="28"/>
      <c r="AI1114" s="28"/>
      <c r="AJ1114" s="28"/>
      <c r="AK1114" s="28"/>
      <c r="AL1114" s="28"/>
      <c r="AM1114" s="28"/>
    </row>
    <row r="1115" spans="16:39">
      <c r="P1115" s="28"/>
      <c r="Q1115" s="28"/>
      <c r="R1115" s="28"/>
      <c r="S1115" s="28"/>
      <c r="T1115" s="28"/>
      <c r="U1115" s="28"/>
      <c r="V1115" s="28"/>
      <c r="W1115" s="28"/>
      <c r="X1115" s="28"/>
      <c r="Y1115" s="28"/>
      <c r="Z1115" s="28"/>
      <c r="AA1115" s="28"/>
      <c r="AB1115" s="28"/>
      <c r="AC1115" s="28"/>
      <c r="AD1115" s="28"/>
      <c r="AE1115" s="28"/>
      <c r="AF1115" s="28"/>
      <c r="AG1115" s="28"/>
      <c r="AH1115" s="28"/>
      <c r="AI1115" s="28"/>
      <c r="AJ1115" s="28"/>
      <c r="AK1115" s="28"/>
      <c r="AL1115" s="28"/>
      <c r="AM1115" s="28"/>
    </row>
    <row r="1116" spans="16:39">
      <c r="P1116" s="28"/>
      <c r="Q1116" s="28"/>
      <c r="R1116" s="28"/>
      <c r="S1116" s="28"/>
      <c r="T1116" s="28"/>
      <c r="U1116" s="28"/>
      <c r="V1116" s="28"/>
      <c r="W1116" s="28"/>
      <c r="X1116" s="28"/>
      <c r="Y1116" s="28"/>
      <c r="Z1116" s="28"/>
      <c r="AA1116" s="28"/>
      <c r="AB1116" s="28"/>
      <c r="AC1116" s="28"/>
      <c r="AD1116" s="28"/>
      <c r="AE1116" s="28"/>
      <c r="AF1116" s="28"/>
      <c r="AG1116" s="28"/>
      <c r="AH1116" s="28"/>
      <c r="AI1116" s="28"/>
      <c r="AJ1116" s="28"/>
      <c r="AK1116" s="28"/>
      <c r="AL1116" s="28"/>
      <c r="AM1116" s="28"/>
    </row>
    <row r="1117" spans="16:39">
      <c r="P1117" s="28"/>
      <c r="Q1117" s="28"/>
      <c r="R1117" s="28"/>
      <c r="S1117" s="28"/>
      <c r="T1117" s="28"/>
      <c r="U1117" s="28"/>
      <c r="V1117" s="28"/>
      <c r="W1117" s="28"/>
      <c r="X1117" s="28"/>
      <c r="Y1117" s="28"/>
      <c r="Z1117" s="28"/>
      <c r="AA1117" s="28"/>
      <c r="AB1117" s="28"/>
      <c r="AC1117" s="28"/>
      <c r="AD1117" s="28"/>
      <c r="AE1117" s="28"/>
      <c r="AF1117" s="28"/>
      <c r="AG1117" s="28"/>
      <c r="AH1117" s="28"/>
      <c r="AI1117" s="28"/>
      <c r="AJ1117" s="28"/>
      <c r="AK1117" s="28"/>
      <c r="AL1117" s="28"/>
      <c r="AM1117" s="28"/>
    </row>
    <row r="1118" spans="16:39">
      <c r="P1118" s="28"/>
      <c r="Q1118" s="28"/>
      <c r="R1118" s="28"/>
      <c r="S1118" s="28"/>
      <c r="T1118" s="28"/>
      <c r="U1118" s="28"/>
      <c r="V1118" s="28"/>
      <c r="W1118" s="28"/>
      <c r="X1118" s="28"/>
      <c r="Y1118" s="28"/>
      <c r="Z1118" s="28"/>
      <c r="AA1118" s="28"/>
      <c r="AB1118" s="28"/>
      <c r="AC1118" s="28"/>
      <c r="AD1118" s="28"/>
      <c r="AE1118" s="28"/>
      <c r="AF1118" s="28"/>
      <c r="AG1118" s="28"/>
      <c r="AH1118" s="28"/>
      <c r="AI1118" s="28"/>
      <c r="AJ1118" s="28"/>
      <c r="AK1118" s="28"/>
      <c r="AL1118" s="28"/>
      <c r="AM1118" s="28"/>
    </row>
    <row r="1119" spans="16:39">
      <c r="P1119" s="28"/>
      <c r="Q1119" s="28"/>
      <c r="R1119" s="28"/>
      <c r="S1119" s="28"/>
      <c r="T1119" s="28"/>
      <c r="U1119" s="28"/>
      <c r="V1119" s="28"/>
      <c r="W1119" s="28"/>
      <c r="X1119" s="28"/>
      <c r="Y1119" s="28"/>
      <c r="Z1119" s="28"/>
      <c r="AA1119" s="28"/>
      <c r="AB1119" s="28"/>
      <c r="AC1119" s="28"/>
      <c r="AD1119" s="28"/>
      <c r="AE1119" s="28"/>
      <c r="AF1119" s="28"/>
      <c r="AG1119" s="28"/>
      <c r="AH1119" s="28"/>
      <c r="AI1119" s="28"/>
      <c r="AJ1119" s="28"/>
      <c r="AK1119" s="28"/>
      <c r="AL1119" s="28"/>
      <c r="AM1119" s="28"/>
    </row>
    <row r="1120" spans="16:39">
      <c r="P1120" s="28"/>
      <c r="Q1120" s="28"/>
      <c r="R1120" s="28"/>
      <c r="S1120" s="28"/>
      <c r="T1120" s="28"/>
      <c r="U1120" s="28"/>
      <c r="V1120" s="28"/>
      <c r="W1120" s="28"/>
      <c r="X1120" s="28"/>
      <c r="Y1120" s="28"/>
      <c r="Z1120" s="28"/>
      <c r="AA1120" s="28"/>
      <c r="AB1120" s="28"/>
      <c r="AC1120" s="28"/>
      <c r="AD1120" s="28"/>
      <c r="AE1120" s="28"/>
      <c r="AF1120" s="28"/>
      <c r="AG1120" s="28"/>
      <c r="AH1120" s="28"/>
      <c r="AI1120" s="28"/>
      <c r="AJ1120" s="28"/>
      <c r="AK1120" s="28"/>
      <c r="AL1120" s="28"/>
      <c r="AM1120" s="28"/>
    </row>
    <row r="1121" spans="16:39">
      <c r="P1121" s="28"/>
      <c r="Q1121" s="28"/>
      <c r="R1121" s="28"/>
      <c r="S1121" s="28"/>
      <c r="T1121" s="28"/>
      <c r="U1121" s="28"/>
      <c r="V1121" s="28"/>
      <c r="W1121" s="28"/>
      <c r="X1121" s="28"/>
      <c r="Y1121" s="28"/>
      <c r="Z1121" s="28"/>
      <c r="AA1121" s="28"/>
      <c r="AB1121" s="28"/>
      <c r="AC1121" s="28"/>
      <c r="AD1121" s="28"/>
      <c r="AE1121" s="28"/>
      <c r="AF1121" s="28"/>
      <c r="AG1121" s="28"/>
      <c r="AH1121" s="28"/>
      <c r="AI1121" s="28"/>
      <c r="AJ1121" s="28"/>
      <c r="AK1121" s="28"/>
      <c r="AL1121" s="28"/>
      <c r="AM1121" s="28"/>
    </row>
    <row r="1122" spans="16:39">
      <c r="P1122" s="28"/>
      <c r="Q1122" s="28"/>
      <c r="R1122" s="28"/>
      <c r="S1122" s="28"/>
      <c r="T1122" s="28"/>
      <c r="U1122" s="28"/>
      <c r="V1122" s="28"/>
      <c r="W1122" s="28"/>
      <c r="X1122" s="28"/>
      <c r="Y1122" s="28"/>
      <c r="Z1122" s="28"/>
      <c r="AA1122" s="28"/>
      <c r="AB1122" s="28"/>
      <c r="AC1122" s="28"/>
      <c r="AD1122" s="28"/>
      <c r="AE1122" s="28"/>
      <c r="AF1122" s="28"/>
      <c r="AG1122" s="28"/>
      <c r="AH1122" s="28"/>
      <c r="AI1122" s="28"/>
      <c r="AJ1122" s="28"/>
      <c r="AK1122" s="28"/>
      <c r="AL1122" s="28"/>
      <c r="AM1122" s="28"/>
    </row>
    <row r="1123" spans="16:39">
      <c r="P1123" s="28"/>
      <c r="Q1123" s="28"/>
      <c r="R1123" s="28"/>
      <c r="S1123" s="28"/>
      <c r="T1123" s="28"/>
      <c r="U1123" s="28"/>
      <c r="V1123" s="28"/>
      <c r="W1123" s="28"/>
      <c r="X1123" s="28"/>
      <c r="Y1123" s="28"/>
      <c r="Z1123" s="28"/>
      <c r="AA1123" s="28"/>
      <c r="AB1123" s="28"/>
      <c r="AC1123" s="28"/>
      <c r="AD1123" s="28"/>
      <c r="AE1123" s="28"/>
      <c r="AF1123" s="28"/>
      <c r="AG1123" s="28"/>
      <c r="AH1123" s="28"/>
      <c r="AI1123" s="28"/>
      <c r="AJ1123" s="28"/>
      <c r="AK1123" s="28"/>
      <c r="AL1123" s="28"/>
      <c r="AM1123" s="28"/>
    </row>
    <row r="1124" spans="16:39">
      <c r="P1124" s="28"/>
      <c r="Q1124" s="28"/>
      <c r="R1124" s="28"/>
      <c r="S1124" s="28"/>
      <c r="T1124" s="28"/>
      <c r="U1124" s="28"/>
      <c r="V1124" s="28"/>
      <c r="W1124" s="28"/>
      <c r="X1124" s="28"/>
      <c r="Y1124" s="28"/>
      <c r="Z1124" s="28"/>
      <c r="AA1124" s="28"/>
      <c r="AB1124" s="28"/>
      <c r="AC1124" s="28"/>
      <c r="AD1124" s="28"/>
      <c r="AE1124" s="28"/>
      <c r="AF1124" s="28"/>
      <c r="AG1124" s="28"/>
      <c r="AH1124" s="28"/>
      <c r="AI1124" s="28"/>
      <c r="AJ1124" s="28"/>
      <c r="AK1124" s="28"/>
      <c r="AL1124" s="28"/>
      <c r="AM1124" s="28"/>
    </row>
    <row r="1125" spans="16:39">
      <c r="P1125" s="28"/>
      <c r="Q1125" s="28"/>
      <c r="R1125" s="28"/>
      <c r="S1125" s="28"/>
      <c r="T1125" s="28"/>
      <c r="U1125" s="28"/>
      <c r="V1125" s="28"/>
      <c r="W1125" s="28"/>
      <c r="X1125" s="28"/>
      <c r="Y1125" s="28"/>
      <c r="Z1125" s="28"/>
      <c r="AA1125" s="28"/>
      <c r="AB1125" s="28"/>
      <c r="AC1125" s="28"/>
      <c r="AD1125" s="28"/>
      <c r="AE1125" s="28"/>
      <c r="AF1125" s="28"/>
      <c r="AG1125" s="28"/>
      <c r="AH1125" s="28"/>
      <c r="AI1125" s="28"/>
      <c r="AJ1125" s="28"/>
      <c r="AK1125" s="28"/>
      <c r="AL1125" s="28"/>
      <c r="AM1125" s="28"/>
    </row>
    <row r="1126" spans="16:39">
      <c r="P1126" s="28"/>
      <c r="Q1126" s="28"/>
      <c r="R1126" s="28"/>
      <c r="S1126" s="28"/>
      <c r="T1126" s="28"/>
      <c r="U1126" s="28"/>
      <c r="V1126" s="28"/>
      <c r="W1126" s="28"/>
      <c r="X1126" s="28"/>
      <c r="Y1126" s="28"/>
      <c r="Z1126" s="28"/>
      <c r="AA1126" s="28"/>
      <c r="AB1126" s="28"/>
      <c r="AC1126" s="28"/>
      <c r="AD1126" s="28"/>
      <c r="AE1126" s="28"/>
      <c r="AF1126" s="28"/>
      <c r="AG1126" s="28"/>
      <c r="AH1126" s="28"/>
      <c r="AI1126" s="28"/>
      <c r="AJ1126" s="28"/>
      <c r="AK1126" s="28"/>
      <c r="AL1126" s="28"/>
      <c r="AM1126" s="28"/>
    </row>
    <row r="1127" spans="16:39">
      <c r="P1127" s="28"/>
      <c r="Q1127" s="28"/>
      <c r="R1127" s="28"/>
      <c r="S1127" s="28"/>
      <c r="T1127" s="28"/>
      <c r="U1127" s="28"/>
      <c r="V1127" s="28"/>
      <c r="W1127" s="28"/>
      <c r="X1127" s="28"/>
      <c r="Y1127" s="28"/>
      <c r="Z1127" s="28"/>
      <c r="AA1127" s="28"/>
      <c r="AB1127" s="28"/>
      <c r="AC1127" s="28"/>
      <c r="AD1127" s="28"/>
      <c r="AE1127" s="28"/>
      <c r="AF1127" s="28"/>
      <c r="AG1127" s="28"/>
      <c r="AH1127" s="28"/>
      <c r="AI1127" s="28"/>
      <c r="AJ1127" s="28"/>
      <c r="AK1127" s="28"/>
      <c r="AL1127" s="28"/>
      <c r="AM1127" s="28"/>
    </row>
    <row r="1128" spans="16:39">
      <c r="P1128" s="28"/>
      <c r="Q1128" s="28"/>
      <c r="R1128" s="28"/>
      <c r="S1128" s="28"/>
      <c r="T1128" s="28"/>
      <c r="U1128" s="28"/>
      <c r="V1128" s="28"/>
      <c r="W1128" s="28"/>
      <c r="X1128" s="28"/>
      <c r="Y1128" s="28"/>
      <c r="Z1128" s="28"/>
      <c r="AA1128" s="28"/>
      <c r="AB1128" s="28"/>
      <c r="AC1128" s="28"/>
      <c r="AD1128" s="28"/>
      <c r="AE1128" s="28"/>
      <c r="AF1128" s="28"/>
      <c r="AG1128" s="28"/>
      <c r="AH1128" s="28"/>
      <c r="AI1128" s="28"/>
      <c r="AJ1128" s="28"/>
      <c r="AK1128" s="28"/>
      <c r="AL1128" s="28"/>
      <c r="AM1128" s="28"/>
    </row>
    <row r="1129" spans="16:39">
      <c r="P1129" s="28"/>
      <c r="Q1129" s="28"/>
      <c r="R1129" s="28"/>
      <c r="S1129" s="28"/>
      <c r="T1129" s="28"/>
      <c r="U1129" s="28"/>
      <c r="V1129" s="28"/>
      <c r="W1129" s="28"/>
      <c r="X1129" s="28"/>
      <c r="Y1129" s="28"/>
      <c r="Z1129" s="28"/>
      <c r="AA1129" s="28"/>
      <c r="AB1129" s="28"/>
      <c r="AC1129" s="28"/>
      <c r="AD1129" s="28"/>
      <c r="AE1129" s="28"/>
      <c r="AF1129" s="28"/>
      <c r="AG1129" s="28"/>
      <c r="AH1129" s="28"/>
      <c r="AI1129" s="28"/>
      <c r="AJ1129" s="28"/>
      <c r="AK1129" s="28"/>
      <c r="AL1129" s="28"/>
      <c r="AM1129" s="28"/>
    </row>
    <row r="1130" spans="16:39">
      <c r="P1130" s="28"/>
      <c r="Q1130" s="28"/>
      <c r="R1130" s="28"/>
      <c r="S1130" s="28"/>
      <c r="T1130" s="28"/>
      <c r="U1130" s="28"/>
      <c r="V1130" s="28"/>
      <c r="W1130" s="28"/>
      <c r="X1130" s="28"/>
      <c r="Y1130" s="28"/>
      <c r="Z1130" s="28"/>
      <c r="AA1130" s="28"/>
      <c r="AB1130" s="28"/>
      <c r="AC1130" s="28"/>
      <c r="AD1130" s="28"/>
      <c r="AE1130" s="28"/>
      <c r="AF1130" s="28"/>
      <c r="AG1130" s="28"/>
      <c r="AH1130" s="28"/>
      <c r="AI1130" s="28"/>
      <c r="AJ1130" s="28"/>
      <c r="AK1130" s="28"/>
      <c r="AL1130" s="28"/>
      <c r="AM1130" s="28"/>
    </row>
    <row r="1131" spans="16:39">
      <c r="P1131" s="28"/>
      <c r="Q1131" s="28"/>
      <c r="R1131" s="28"/>
      <c r="S1131" s="28"/>
      <c r="T1131" s="28"/>
      <c r="U1131" s="28"/>
      <c r="V1131" s="28"/>
      <c r="W1131" s="28"/>
      <c r="X1131" s="28"/>
      <c r="Y1131" s="28"/>
      <c r="Z1131" s="28"/>
      <c r="AA1131" s="28"/>
      <c r="AB1131" s="28"/>
      <c r="AC1131" s="28"/>
      <c r="AD1131" s="28"/>
      <c r="AE1131" s="28"/>
      <c r="AF1131" s="28"/>
      <c r="AG1131" s="28"/>
      <c r="AH1131" s="28"/>
      <c r="AI1131" s="28"/>
      <c r="AJ1131" s="28"/>
      <c r="AK1131" s="28"/>
      <c r="AL1131" s="28"/>
      <c r="AM1131" s="28"/>
    </row>
    <row r="1132" spans="16:39">
      <c r="P1132" s="28"/>
      <c r="Q1132" s="28"/>
      <c r="R1132" s="28"/>
      <c r="S1132" s="28"/>
      <c r="T1132" s="28"/>
      <c r="U1132" s="28"/>
      <c r="V1132" s="28"/>
      <c r="W1132" s="28"/>
      <c r="X1132" s="28"/>
      <c r="Y1132" s="28"/>
      <c r="Z1132" s="28"/>
      <c r="AA1132" s="28"/>
      <c r="AB1132" s="28"/>
      <c r="AC1132" s="28"/>
      <c r="AD1132" s="28"/>
      <c r="AE1132" s="28"/>
      <c r="AF1132" s="28"/>
      <c r="AG1132" s="28"/>
      <c r="AH1132" s="28"/>
      <c r="AI1132" s="28"/>
      <c r="AJ1132" s="28"/>
      <c r="AK1132" s="28"/>
      <c r="AL1132" s="28"/>
      <c r="AM1132" s="28"/>
    </row>
    <row r="1133" spans="16:39">
      <c r="P1133" s="28"/>
      <c r="Q1133" s="28"/>
      <c r="R1133" s="28"/>
      <c r="S1133" s="28"/>
      <c r="T1133" s="28"/>
      <c r="U1133" s="28"/>
      <c r="V1133" s="28"/>
      <c r="W1133" s="28"/>
      <c r="X1133" s="28"/>
      <c r="Y1133" s="28"/>
      <c r="Z1133" s="28"/>
      <c r="AA1133" s="28"/>
      <c r="AB1133" s="28"/>
      <c r="AC1133" s="28"/>
      <c r="AD1133" s="28"/>
      <c r="AE1133" s="28"/>
      <c r="AF1133" s="28"/>
      <c r="AG1133" s="28"/>
      <c r="AH1133" s="28"/>
      <c r="AI1133" s="28"/>
      <c r="AJ1133" s="28"/>
      <c r="AK1133" s="28"/>
      <c r="AL1133" s="28"/>
      <c r="AM1133" s="28"/>
    </row>
    <row r="1134" spans="16:39">
      <c r="P1134" s="28"/>
      <c r="Q1134" s="28"/>
      <c r="R1134" s="28"/>
      <c r="S1134" s="28"/>
      <c r="T1134" s="28"/>
      <c r="U1134" s="28"/>
      <c r="V1134" s="28"/>
      <c r="W1134" s="28"/>
      <c r="X1134" s="28"/>
      <c r="Y1134" s="28"/>
      <c r="Z1134" s="28"/>
      <c r="AA1134" s="28"/>
      <c r="AB1134" s="28"/>
      <c r="AC1134" s="28"/>
      <c r="AD1134" s="28"/>
      <c r="AE1134" s="28"/>
      <c r="AF1134" s="28"/>
      <c r="AG1134" s="28"/>
      <c r="AH1134" s="28"/>
      <c r="AI1134" s="28"/>
      <c r="AJ1134" s="28"/>
      <c r="AK1134" s="28"/>
      <c r="AL1134" s="28"/>
      <c r="AM1134" s="28"/>
    </row>
    <row r="1135" spans="16:39">
      <c r="P1135" s="28"/>
      <c r="Q1135" s="28"/>
      <c r="R1135" s="28"/>
      <c r="S1135" s="28"/>
      <c r="T1135" s="28"/>
      <c r="U1135" s="28"/>
      <c r="V1135" s="28"/>
      <c r="W1135" s="28"/>
      <c r="X1135" s="28"/>
      <c r="Y1135" s="28"/>
      <c r="Z1135" s="28"/>
      <c r="AA1135" s="28"/>
      <c r="AB1135" s="28"/>
      <c r="AC1135" s="28"/>
      <c r="AD1135" s="28"/>
      <c r="AE1135" s="28"/>
      <c r="AF1135" s="28"/>
      <c r="AG1135" s="28"/>
      <c r="AH1135" s="28"/>
      <c r="AI1135" s="28"/>
      <c r="AJ1135" s="28"/>
      <c r="AK1135" s="28"/>
      <c r="AL1135" s="28"/>
      <c r="AM1135" s="28"/>
    </row>
    <row r="1136" spans="16:39">
      <c r="P1136" s="28"/>
      <c r="Q1136" s="28"/>
      <c r="R1136" s="28"/>
      <c r="S1136" s="28"/>
      <c r="T1136" s="28"/>
      <c r="U1136" s="28"/>
      <c r="V1136" s="28"/>
      <c r="W1136" s="28"/>
      <c r="X1136" s="28"/>
      <c r="Y1136" s="28"/>
      <c r="Z1136" s="28"/>
      <c r="AA1136" s="28"/>
      <c r="AB1136" s="28"/>
      <c r="AC1136" s="28"/>
      <c r="AD1136" s="28"/>
      <c r="AE1136" s="28"/>
      <c r="AF1136" s="28"/>
      <c r="AG1136" s="28"/>
      <c r="AH1136" s="28"/>
      <c r="AI1136" s="28"/>
      <c r="AJ1136" s="28"/>
      <c r="AK1136" s="28"/>
      <c r="AL1136" s="28"/>
      <c r="AM1136" s="28"/>
    </row>
    <row r="1137" spans="16:39">
      <c r="P1137" s="28"/>
      <c r="Q1137" s="28"/>
      <c r="R1137" s="28"/>
      <c r="S1137" s="28"/>
      <c r="T1137" s="28"/>
      <c r="U1137" s="28"/>
      <c r="V1137" s="28"/>
      <c r="W1137" s="28"/>
      <c r="X1137" s="28"/>
      <c r="Y1137" s="28"/>
      <c r="Z1137" s="28"/>
      <c r="AA1137" s="28"/>
      <c r="AB1137" s="28"/>
      <c r="AC1137" s="28"/>
      <c r="AD1137" s="28"/>
      <c r="AE1137" s="28"/>
      <c r="AF1137" s="28"/>
      <c r="AG1137" s="28"/>
      <c r="AH1137" s="28"/>
      <c r="AI1137" s="28"/>
      <c r="AJ1137" s="28"/>
      <c r="AK1137" s="28"/>
      <c r="AL1137" s="28"/>
      <c r="AM1137" s="28"/>
    </row>
    <row r="1138" spans="16:39">
      <c r="P1138" s="28"/>
      <c r="Q1138" s="28"/>
      <c r="R1138" s="28"/>
      <c r="S1138" s="28"/>
      <c r="T1138" s="28"/>
      <c r="U1138" s="28"/>
      <c r="V1138" s="28"/>
      <c r="W1138" s="28"/>
      <c r="X1138" s="28"/>
      <c r="Y1138" s="28"/>
      <c r="Z1138" s="28"/>
      <c r="AA1138" s="28"/>
      <c r="AB1138" s="28"/>
      <c r="AC1138" s="28"/>
      <c r="AD1138" s="28"/>
      <c r="AE1138" s="28"/>
      <c r="AF1138" s="28"/>
      <c r="AG1138" s="28"/>
      <c r="AH1138" s="28"/>
      <c r="AI1138" s="28"/>
      <c r="AJ1138" s="28"/>
      <c r="AK1138" s="28"/>
      <c r="AL1138" s="28"/>
      <c r="AM1138" s="28"/>
    </row>
    <row r="1139" spans="16:39">
      <c r="P1139" s="28"/>
      <c r="Q1139" s="28"/>
      <c r="R1139" s="28"/>
      <c r="S1139" s="28"/>
      <c r="T1139" s="28"/>
      <c r="U1139" s="28"/>
      <c r="V1139" s="28"/>
      <c r="W1139" s="28"/>
      <c r="X1139" s="28"/>
      <c r="Y1139" s="28"/>
      <c r="Z1139" s="28"/>
      <c r="AA1139" s="28"/>
      <c r="AB1139" s="28"/>
      <c r="AC1139" s="28"/>
      <c r="AD1139" s="28"/>
      <c r="AE1139" s="28"/>
      <c r="AF1139" s="28"/>
      <c r="AG1139" s="28"/>
      <c r="AH1139" s="28"/>
      <c r="AI1139" s="28"/>
      <c r="AJ1139" s="28"/>
      <c r="AK1139" s="28"/>
      <c r="AL1139" s="28"/>
      <c r="AM1139" s="28"/>
    </row>
    <row r="1140" spans="16:39">
      <c r="P1140" s="28"/>
      <c r="Q1140" s="28"/>
      <c r="R1140" s="28"/>
      <c r="S1140" s="28"/>
      <c r="T1140" s="28"/>
      <c r="U1140" s="28"/>
      <c r="V1140" s="28"/>
      <c r="W1140" s="28"/>
      <c r="X1140" s="28"/>
      <c r="Y1140" s="28"/>
      <c r="Z1140" s="28"/>
      <c r="AA1140" s="28"/>
      <c r="AB1140" s="28"/>
      <c r="AC1140" s="28"/>
      <c r="AD1140" s="28"/>
      <c r="AE1140" s="28"/>
      <c r="AF1140" s="28"/>
      <c r="AG1140" s="28"/>
      <c r="AH1140" s="28"/>
      <c r="AI1140" s="28"/>
      <c r="AJ1140" s="28"/>
      <c r="AK1140" s="28"/>
      <c r="AL1140" s="28"/>
      <c r="AM1140" s="28"/>
    </row>
    <row r="1141" spans="16:39">
      <c r="P1141" s="28"/>
      <c r="Q1141" s="28"/>
      <c r="R1141" s="28"/>
      <c r="S1141" s="28"/>
      <c r="T1141" s="28"/>
      <c r="U1141" s="28"/>
      <c r="V1141" s="28"/>
      <c r="W1141" s="28"/>
      <c r="X1141" s="28"/>
      <c r="Y1141" s="28"/>
      <c r="Z1141" s="28"/>
      <c r="AA1141" s="28"/>
      <c r="AB1141" s="28"/>
      <c r="AC1141" s="28"/>
      <c r="AD1141" s="28"/>
      <c r="AE1141" s="28"/>
      <c r="AF1141" s="28"/>
      <c r="AG1141" s="28"/>
      <c r="AH1141" s="28"/>
      <c r="AI1141" s="28"/>
      <c r="AJ1141" s="28"/>
      <c r="AK1141" s="28"/>
      <c r="AL1141" s="28"/>
      <c r="AM1141" s="28"/>
    </row>
    <row r="1142" spans="16:39">
      <c r="P1142" s="28"/>
      <c r="Q1142" s="28"/>
      <c r="R1142" s="28"/>
      <c r="S1142" s="28"/>
      <c r="T1142" s="28"/>
      <c r="U1142" s="28"/>
      <c r="V1142" s="28"/>
      <c r="W1142" s="28"/>
      <c r="X1142" s="28"/>
      <c r="Y1142" s="28"/>
      <c r="Z1142" s="28"/>
      <c r="AA1142" s="28"/>
      <c r="AB1142" s="28"/>
      <c r="AC1142" s="28"/>
      <c r="AD1142" s="28"/>
      <c r="AE1142" s="28"/>
      <c r="AF1142" s="28"/>
      <c r="AG1142" s="28"/>
      <c r="AH1142" s="28"/>
      <c r="AI1142" s="28"/>
      <c r="AJ1142" s="28"/>
      <c r="AK1142" s="28"/>
      <c r="AL1142" s="28"/>
      <c r="AM1142" s="28"/>
    </row>
    <row r="1143" spans="16:39">
      <c r="P1143" s="28"/>
      <c r="Q1143" s="28"/>
      <c r="R1143" s="28"/>
      <c r="S1143" s="28"/>
      <c r="T1143" s="28"/>
      <c r="U1143" s="28"/>
      <c r="V1143" s="28"/>
      <c r="W1143" s="28"/>
      <c r="X1143" s="28"/>
      <c r="Y1143" s="28"/>
      <c r="Z1143" s="28"/>
      <c r="AA1143" s="28"/>
      <c r="AB1143" s="28"/>
      <c r="AC1143" s="28"/>
      <c r="AD1143" s="28"/>
      <c r="AE1143" s="28"/>
      <c r="AF1143" s="28"/>
      <c r="AG1143" s="28"/>
      <c r="AH1143" s="28"/>
      <c r="AI1143" s="28"/>
      <c r="AJ1143" s="28"/>
      <c r="AK1143" s="28"/>
      <c r="AL1143" s="28"/>
      <c r="AM1143" s="28"/>
    </row>
    <row r="1144" spans="16:39">
      <c r="P1144" s="28"/>
      <c r="Q1144" s="28"/>
      <c r="R1144" s="28"/>
      <c r="S1144" s="28"/>
      <c r="T1144" s="28"/>
      <c r="U1144" s="28"/>
      <c r="V1144" s="28"/>
      <c r="W1144" s="28"/>
      <c r="X1144" s="28"/>
      <c r="Y1144" s="28"/>
      <c r="Z1144" s="28"/>
      <c r="AA1144" s="28"/>
      <c r="AB1144" s="28"/>
      <c r="AC1144" s="28"/>
      <c r="AD1144" s="28"/>
      <c r="AE1144" s="28"/>
      <c r="AF1144" s="28"/>
      <c r="AG1144" s="28"/>
      <c r="AH1144" s="28"/>
      <c r="AI1144" s="28"/>
      <c r="AJ1144" s="28"/>
      <c r="AK1144" s="28"/>
      <c r="AL1144" s="28"/>
      <c r="AM1144" s="28"/>
    </row>
    <row r="1145" spans="16:39">
      <c r="P1145" s="28"/>
      <c r="Q1145" s="28"/>
      <c r="R1145" s="28"/>
      <c r="S1145" s="28"/>
      <c r="T1145" s="28"/>
      <c r="U1145" s="28"/>
      <c r="V1145" s="28"/>
      <c r="W1145" s="28"/>
      <c r="X1145" s="28"/>
      <c r="Y1145" s="28"/>
      <c r="Z1145" s="28"/>
      <c r="AA1145" s="28"/>
      <c r="AB1145" s="28"/>
      <c r="AC1145" s="28"/>
      <c r="AD1145" s="28"/>
      <c r="AE1145" s="28"/>
      <c r="AF1145" s="28"/>
      <c r="AG1145" s="28"/>
      <c r="AH1145" s="28"/>
      <c r="AI1145" s="28"/>
      <c r="AJ1145" s="28"/>
      <c r="AK1145" s="28"/>
      <c r="AL1145" s="28"/>
      <c r="AM1145" s="28"/>
    </row>
    <row r="1146" spans="16:39">
      <c r="P1146" s="28"/>
      <c r="Q1146" s="28"/>
      <c r="R1146" s="28"/>
      <c r="S1146" s="28"/>
      <c r="T1146" s="28"/>
      <c r="U1146" s="28"/>
      <c r="V1146" s="28"/>
      <c r="W1146" s="28"/>
      <c r="X1146" s="28"/>
      <c r="Y1146" s="28"/>
      <c r="Z1146" s="28"/>
      <c r="AA1146" s="28"/>
      <c r="AB1146" s="28"/>
      <c r="AC1146" s="28"/>
      <c r="AD1146" s="28"/>
      <c r="AE1146" s="28"/>
      <c r="AF1146" s="28"/>
      <c r="AG1146" s="28"/>
      <c r="AH1146" s="28"/>
      <c r="AI1146" s="28"/>
      <c r="AJ1146" s="28"/>
      <c r="AK1146" s="28"/>
      <c r="AL1146" s="28"/>
      <c r="AM1146" s="28"/>
    </row>
    <row r="1147" spans="16:39">
      <c r="P1147" s="28"/>
      <c r="Q1147" s="28"/>
      <c r="R1147" s="28"/>
      <c r="S1147" s="28"/>
      <c r="T1147" s="28"/>
      <c r="U1147" s="28"/>
      <c r="V1147" s="28"/>
      <c r="W1147" s="28"/>
      <c r="X1147" s="28"/>
      <c r="Y1147" s="28"/>
      <c r="Z1147" s="28"/>
      <c r="AA1147" s="28"/>
      <c r="AB1147" s="28"/>
      <c r="AC1147" s="28"/>
      <c r="AD1147" s="28"/>
      <c r="AE1147" s="28"/>
      <c r="AF1147" s="28"/>
      <c r="AG1147" s="28"/>
      <c r="AH1147" s="28"/>
      <c r="AI1147" s="28"/>
      <c r="AJ1147" s="28"/>
      <c r="AK1147" s="28"/>
      <c r="AL1147" s="28"/>
      <c r="AM1147" s="28"/>
    </row>
    <row r="1148" spans="16:39">
      <c r="P1148" s="28"/>
      <c r="Q1148" s="28"/>
      <c r="R1148" s="28"/>
      <c r="S1148" s="28"/>
      <c r="T1148" s="28"/>
      <c r="U1148" s="28"/>
      <c r="V1148" s="28"/>
      <c r="W1148" s="28"/>
      <c r="X1148" s="28"/>
      <c r="Y1148" s="28"/>
      <c r="Z1148" s="28"/>
      <c r="AA1148" s="28"/>
      <c r="AB1148" s="28"/>
      <c r="AC1148" s="28"/>
      <c r="AD1148" s="28"/>
      <c r="AE1148" s="28"/>
      <c r="AF1148" s="28"/>
      <c r="AG1148" s="28"/>
      <c r="AH1148" s="28"/>
      <c r="AI1148" s="28"/>
      <c r="AJ1148" s="28"/>
      <c r="AK1148" s="28"/>
      <c r="AL1148" s="28"/>
      <c r="AM1148" s="28"/>
    </row>
    <row r="1149" spans="16:39">
      <c r="P1149" s="28"/>
      <c r="Q1149" s="28"/>
      <c r="R1149" s="28"/>
      <c r="S1149" s="28"/>
      <c r="T1149" s="28"/>
      <c r="U1149" s="28"/>
      <c r="V1149" s="28"/>
      <c r="W1149" s="28"/>
      <c r="X1149" s="28"/>
      <c r="Y1149" s="28"/>
      <c r="Z1149" s="28"/>
      <c r="AA1149" s="28"/>
      <c r="AB1149" s="28"/>
      <c r="AC1149" s="28"/>
      <c r="AD1149" s="28"/>
      <c r="AE1149" s="28"/>
      <c r="AF1149" s="28"/>
      <c r="AG1149" s="28"/>
      <c r="AH1149" s="28"/>
      <c r="AI1149" s="28"/>
      <c r="AJ1149" s="28"/>
      <c r="AK1149" s="28"/>
      <c r="AL1149" s="28"/>
      <c r="AM1149" s="28"/>
    </row>
    <row r="1150" spans="16:39">
      <c r="P1150" s="28"/>
      <c r="Q1150" s="28"/>
      <c r="R1150" s="28"/>
      <c r="S1150" s="28"/>
      <c r="T1150" s="28"/>
      <c r="U1150" s="28"/>
      <c r="V1150" s="28"/>
      <c r="W1150" s="28"/>
      <c r="X1150" s="28"/>
      <c r="Y1150" s="28"/>
      <c r="Z1150" s="28"/>
      <c r="AA1150" s="28"/>
      <c r="AB1150" s="28"/>
      <c r="AC1150" s="28"/>
      <c r="AD1150" s="28"/>
      <c r="AE1150" s="28"/>
      <c r="AF1150" s="28"/>
      <c r="AG1150" s="28"/>
      <c r="AH1150" s="28"/>
      <c r="AI1150" s="28"/>
      <c r="AJ1150" s="28"/>
      <c r="AK1150" s="28"/>
      <c r="AL1150" s="28"/>
      <c r="AM1150" s="28"/>
    </row>
    <row r="1151" spans="16:39">
      <c r="P1151" s="28"/>
      <c r="Q1151" s="28"/>
      <c r="R1151" s="28"/>
      <c r="S1151" s="28"/>
      <c r="T1151" s="28"/>
      <c r="U1151" s="28"/>
      <c r="V1151" s="28"/>
      <c r="W1151" s="28"/>
      <c r="X1151" s="28"/>
      <c r="Y1151" s="28"/>
      <c r="Z1151" s="28"/>
      <c r="AA1151" s="28"/>
      <c r="AB1151" s="28"/>
      <c r="AC1151" s="28"/>
      <c r="AD1151" s="28"/>
      <c r="AE1151" s="28"/>
      <c r="AF1151" s="28"/>
      <c r="AG1151" s="28"/>
      <c r="AH1151" s="28"/>
      <c r="AI1151" s="28"/>
      <c r="AJ1151" s="28"/>
      <c r="AK1151" s="28"/>
      <c r="AL1151" s="28"/>
      <c r="AM1151" s="28"/>
    </row>
    <row r="1152" spans="16:39">
      <c r="P1152" s="28"/>
      <c r="Q1152" s="28"/>
      <c r="R1152" s="28"/>
      <c r="S1152" s="28"/>
      <c r="T1152" s="28"/>
      <c r="U1152" s="28"/>
      <c r="V1152" s="28"/>
      <c r="W1152" s="28"/>
      <c r="X1152" s="28"/>
      <c r="Y1152" s="28"/>
      <c r="Z1152" s="28"/>
      <c r="AA1152" s="28"/>
      <c r="AB1152" s="28"/>
      <c r="AC1152" s="28"/>
      <c r="AD1152" s="28"/>
      <c r="AE1152" s="28"/>
      <c r="AF1152" s="28"/>
      <c r="AG1152" s="28"/>
      <c r="AH1152" s="28"/>
      <c r="AI1152" s="28"/>
      <c r="AJ1152" s="28"/>
      <c r="AK1152" s="28"/>
      <c r="AL1152" s="28"/>
      <c r="AM1152" s="28"/>
    </row>
    <row r="1153" spans="16:39">
      <c r="P1153" s="28"/>
      <c r="Q1153" s="28"/>
      <c r="R1153" s="28"/>
      <c r="S1153" s="28"/>
      <c r="T1153" s="28"/>
      <c r="U1153" s="28"/>
      <c r="V1153" s="28"/>
      <c r="W1153" s="28"/>
      <c r="X1153" s="28"/>
      <c r="Y1153" s="28"/>
      <c r="Z1153" s="28"/>
      <c r="AA1153" s="28"/>
      <c r="AB1153" s="28"/>
      <c r="AC1153" s="28"/>
      <c r="AD1153" s="28"/>
      <c r="AE1153" s="28"/>
      <c r="AF1153" s="28"/>
      <c r="AG1153" s="28"/>
      <c r="AH1153" s="28"/>
      <c r="AI1153" s="28"/>
      <c r="AJ1153" s="28"/>
      <c r="AK1153" s="28"/>
      <c r="AL1153" s="28"/>
      <c r="AM1153" s="28"/>
    </row>
    <row r="1154" spans="16:39">
      <c r="P1154" s="28"/>
      <c r="Q1154" s="28"/>
      <c r="R1154" s="28"/>
      <c r="S1154" s="28"/>
      <c r="T1154" s="28"/>
      <c r="U1154" s="28"/>
      <c r="V1154" s="28"/>
      <c r="W1154" s="28"/>
      <c r="X1154" s="28"/>
      <c r="Y1154" s="28"/>
      <c r="Z1154" s="28"/>
      <c r="AA1154" s="28"/>
      <c r="AB1154" s="28"/>
      <c r="AC1154" s="28"/>
      <c r="AD1154" s="28"/>
      <c r="AE1154" s="28"/>
      <c r="AF1154" s="28"/>
      <c r="AG1154" s="28"/>
      <c r="AH1154" s="28"/>
      <c r="AI1154" s="28"/>
      <c r="AJ1154" s="28"/>
      <c r="AK1154" s="28"/>
      <c r="AL1154" s="28"/>
      <c r="AM1154" s="28"/>
    </row>
    <row r="1155" spans="16:39">
      <c r="P1155" s="28"/>
      <c r="Q1155" s="28"/>
      <c r="R1155" s="28"/>
      <c r="S1155" s="28"/>
      <c r="T1155" s="28"/>
      <c r="U1155" s="28"/>
      <c r="V1155" s="28"/>
      <c r="W1155" s="28"/>
      <c r="X1155" s="28"/>
      <c r="Y1155" s="28"/>
      <c r="Z1155" s="28"/>
      <c r="AA1155" s="28"/>
      <c r="AB1155" s="28"/>
      <c r="AC1155" s="28"/>
      <c r="AD1155" s="28"/>
      <c r="AE1155" s="28"/>
      <c r="AF1155" s="28"/>
      <c r="AG1155" s="28"/>
      <c r="AH1155" s="28"/>
      <c r="AI1155" s="28"/>
      <c r="AJ1155" s="28"/>
      <c r="AK1155" s="28"/>
      <c r="AL1155" s="28"/>
      <c r="AM1155" s="28"/>
    </row>
    <row r="1156" spans="16:39">
      <c r="P1156" s="28"/>
      <c r="Q1156" s="28"/>
      <c r="R1156" s="28"/>
      <c r="S1156" s="28"/>
      <c r="T1156" s="28"/>
      <c r="U1156" s="28"/>
      <c r="V1156" s="28"/>
      <c r="W1156" s="28"/>
      <c r="X1156" s="28"/>
      <c r="Y1156" s="28"/>
      <c r="Z1156" s="28"/>
      <c r="AA1156" s="28"/>
      <c r="AB1156" s="28"/>
      <c r="AC1156" s="28"/>
      <c r="AD1156" s="28"/>
      <c r="AE1156" s="28"/>
      <c r="AF1156" s="28"/>
      <c r="AG1156" s="28"/>
      <c r="AH1156" s="28"/>
      <c r="AI1156" s="28"/>
      <c r="AJ1156" s="28"/>
      <c r="AK1156" s="28"/>
      <c r="AL1156" s="28"/>
      <c r="AM1156" s="28"/>
    </row>
    <row r="1157" spans="16:39">
      <c r="P1157" s="28"/>
      <c r="Q1157" s="28"/>
      <c r="R1157" s="28"/>
      <c r="S1157" s="28"/>
      <c r="T1157" s="28"/>
      <c r="U1157" s="28"/>
      <c r="V1157" s="28"/>
      <c r="W1157" s="28"/>
      <c r="X1157" s="28"/>
      <c r="Y1157" s="28"/>
      <c r="Z1157" s="28"/>
      <c r="AA1157" s="28"/>
      <c r="AB1157" s="28"/>
      <c r="AC1157" s="28"/>
      <c r="AD1157" s="28"/>
      <c r="AE1157" s="28"/>
      <c r="AF1157" s="28"/>
      <c r="AG1157" s="28"/>
      <c r="AH1157" s="28"/>
      <c r="AI1157" s="28"/>
      <c r="AJ1157" s="28"/>
      <c r="AK1157" s="28"/>
      <c r="AL1157" s="28"/>
      <c r="AM1157" s="28"/>
    </row>
    <row r="1158" spans="16:39">
      <c r="P1158" s="28"/>
      <c r="Q1158" s="28"/>
      <c r="R1158" s="28"/>
      <c r="S1158" s="28"/>
      <c r="T1158" s="28"/>
      <c r="U1158" s="28"/>
      <c r="V1158" s="28"/>
      <c r="W1158" s="28"/>
      <c r="X1158" s="28"/>
      <c r="Y1158" s="28"/>
      <c r="Z1158" s="28"/>
      <c r="AA1158" s="28"/>
      <c r="AB1158" s="28"/>
      <c r="AC1158" s="28"/>
      <c r="AD1158" s="28"/>
      <c r="AE1158" s="28"/>
      <c r="AF1158" s="28"/>
      <c r="AG1158" s="28"/>
      <c r="AH1158" s="28"/>
      <c r="AI1158" s="28"/>
      <c r="AJ1158" s="28"/>
      <c r="AK1158" s="28"/>
      <c r="AL1158" s="28"/>
      <c r="AM1158" s="28"/>
    </row>
    <row r="1159" spans="16:39">
      <c r="P1159" s="28"/>
      <c r="Q1159" s="28"/>
      <c r="R1159" s="28"/>
      <c r="S1159" s="28"/>
      <c r="T1159" s="28"/>
      <c r="U1159" s="28"/>
      <c r="V1159" s="28"/>
      <c r="W1159" s="28"/>
      <c r="X1159" s="28"/>
      <c r="Y1159" s="28"/>
      <c r="Z1159" s="28"/>
      <c r="AA1159" s="28"/>
      <c r="AB1159" s="28"/>
      <c r="AC1159" s="28"/>
      <c r="AD1159" s="28"/>
      <c r="AE1159" s="28"/>
      <c r="AF1159" s="28"/>
      <c r="AG1159" s="28"/>
      <c r="AH1159" s="28"/>
      <c r="AI1159" s="28"/>
      <c r="AJ1159" s="28"/>
      <c r="AK1159" s="28"/>
      <c r="AL1159" s="28"/>
      <c r="AM1159" s="28"/>
    </row>
    <row r="1160" spans="16:39">
      <c r="P1160" s="28"/>
      <c r="Q1160" s="28"/>
      <c r="R1160" s="28"/>
      <c r="S1160" s="28"/>
      <c r="T1160" s="28"/>
      <c r="U1160" s="28"/>
      <c r="V1160" s="28"/>
      <c r="W1160" s="28"/>
      <c r="X1160" s="28"/>
      <c r="Y1160" s="28"/>
      <c r="Z1160" s="28"/>
      <c r="AA1160" s="28"/>
      <c r="AB1160" s="28"/>
      <c r="AC1160" s="28"/>
      <c r="AD1160" s="28"/>
      <c r="AE1160" s="28"/>
      <c r="AF1160" s="28"/>
      <c r="AG1160" s="28"/>
      <c r="AH1160" s="28"/>
      <c r="AI1160" s="28"/>
      <c r="AJ1160" s="28"/>
      <c r="AK1160" s="28"/>
      <c r="AL1160" s="28"/>
      <c r="AM1160" s="28"/>
    </row>
    <row r="1161" spans="16:39">
      <c r="P1161" s="28"/>
      <c r="Q1161" s="28"/>
      <c r="R1161" s="28"/>
      <c r="S1161" s="28"/>
      <c r="T1161" s="28"/>
      <c r="U1161" s="28"/>
      <c r="V1161" s="28"/>
      <c r="W1161" s="28"/>
      <c r="X1161" s="28"/>
      <c r="Y1161" s="28"/>
      <c r="Z1161" s="28"/>
      <c r="AA1161" s="28"/>
      <c r="AB1161" s="28"/>
      <c r="AC1161" s="28"/>
      <c r="AD1161" s="28"/>
      <c r="AE1161" s="28"/>
      <c r="AF1161" s="28"/>
      <c r="AG1161" s="28"/>
      <c r="AH1161" s="28"/>
      <c r="AI1161" s="28"/>
      <c r="AJ1161" s="28"/>
      <c r="AK1161" s="28"/>
      <c r="AL1161" s="28"/>
      <c r="AM1161" s="28"/>
    </row>
    <row r="1162" spans="16:39">
      <c r="P1162" s="28"/>
      <c r="Q1162" s="28"/>
      <c r="R1162" s="28"/>
      <c r="S1162" s="28"/>
      <c r="T1162" s="28"/>
      <c r="U1162" s="28"/>
      <c r="V1162" s="28"/>
      <c r="W1162" s="28"/>
      <c r="X1162" s="28"/>
      <c r="Y1162" s="28"/>
      <c r="Z1162" s="28"/>
      <c r="AA1162" s="28"/>
      <c r="AB1162" s="28"/>
      <c r="AC1162" s="28"/>
      <c r="AD1162" s="28"/>
      <c r="AE1162" s="28"/>
      <c r="AF1162" s="28"/>
      <c r="AG1162" s="28"/>
      <c r="AH1162" s="28"/>
      <c r="AI1162" s="28"/>
      <c r="AJ1162" s="28"/>
      <c r="AK1162" s="28"/>
      <c r="AL1162" s="28"/>
      <c r="AM1162" s="28"/>
    </row>
    <row r="1163" spans="16:39">
      <c r="P1163" s="28"/>
      <c r="Q1163" s="28"/>
      <c r="R1163" s="28"/>
      <c r="S1163" s="28"/>
      <c r="T1163" s="28"/>
      <c r="U1163" s="28"/>
      <c r="V1163" s="28"/>
      <c r="W1163" s="28"/>
      <c r="X1163" s="28"/>
      <c r="Y1163" s="28"/>
      <c r="Z1163" s="28"/>
      <c r="AA1163" s="28"/>
      <c r="AB1163" s="28"/>
      <c r="AC1163" s="28"/>
      <c r="AD1163" s="28"/>
      <c r="AE1163" s="28"/>
      <c r="AF1163" s="28"/>
      <c r="AG1163" s="28"/>
      <c r="AH1163" s="28"/>
      <c r="AI1163" s="28"/>
      <c r="AJ1163" s="28"/>
      <c r="AK1163" s="28"/>
      <c r="AL1163" s="28"/>
      <c r="AM1163" s="28"/>
    </row>
    <row r="1164" spans="16:39">
      <c r="P1164" s="28"/>
      <c r="Q1164" s="28"/>
      <c r="R1164" s="28"/>
      <c r="S1164" s="28"/>
      <c r="T1164" s="28"/>
      <c r="U1164" s="28"/>
      <c r="V1164" s="28"/>
      <c r="W1164" s="28"/>
      <c r="X1164" s="28"/>
      <c r="Y1164" s="28"/>
      <c r="Z1164" s="28"/>
      <c r="AA1164" s="28"/>
      <c r="AB1164" s="28"/>
      <c r="AC1164" s="28"/>
      <c r="AD1164" s="28"/>
      <c r="AE1164" s="28"/>
      <c r="AF1164" s="28"/>
      <c r="AG1164" s="28"/>
      <c r="AH1164" s="28"/>
      <c r="AI1164" s="28"/>
      <c r="AJ1164" s="28"/>
      <c r="AK1164" s="28"/>
      <c r="AL1164" s="28"/>
      <c r="AM1164" s="28"/>
    </row>
    <row r="1165" spans="16:39">
      <c r="P1165" s="28"/>
      <c r="Q1165" s="28"/>
      <c r="R1165" s="28"/>
      <c r="S1165" s="28"/>
      <c r="T1165" s="28"/>
      <c r="U1165" s="28"/>
      <c r="V1165" s="28"/>
      <c r="W1165" s="28"/>
      <c r="X1165" s="28"/>
      <c r="Y1165" s="28"/>
      <c r="Z1165" s="28"/>
      <c r="AA1165" s="28"/>
      <c r="AB1165" s="28"/>
      <c r="AC1165" s="28"/>
      <c r="AD1165" s="28"/>
      <c r="AE1165" s="28"/>
      <c r="AF1165" s="28"/>
      <c r="AG1165" s="28"/>
      <c r="AH1165" s="28"/>
      <c r="AI1165" s="28"/>
      <c r="AJ1165" s="28"/>
      <c r="AK1165" s="28"/>
      <c r="AL1165" s="28"/>
      <c r="AM1165" s="28"/>
    </row>
    <row r="1166" spans="16:39">
      <c r="P1166" s="28"/>
      <c r="Q1166" s="28"/>
      <c r="R1166" s="28"/>
      <c r="S1166" s="28"/>
      <c r="T1166" s="28"/>
      <c r="U1166" s="28"/>
      <c r="V1166" s="28"/>
      <c r="W1166" s="28"/>
      <c r="X1166" s="28"/>
      <c r="Y1166" s="28"/>
      <c r="Z1166" s="28"/>
      <c r="AA1166" s="28"/>
      <c r="AB1166" s="28"/>
      <c r="AC1166" s="28"/>
      <c r="AD1166" s="28"/>
      <c r="AE1166" s="28"/>
      <c r="AF1166" s="28"/>
      <c r="AG1166" s="28"/>
      <c r="AH1166" s="28"/>
      <c r="AI1166" s="28"/>
      <c r="AJ1166" s="28"/>
      <c r="AK1166" s="28"/>
      <c r="AL1166" s="28"/>
      <c r="AM1166" s="28"/>
    </row>
    <row r="1167" spans="16:39">
      <c r="P1167" s="28"/>
      <c r="Q1167" s="28"/>
      <c r="R1167" s="28"/>
      <c r="S1167" s="28"/>
      <c r="T1167" s="28"/>
      <c r="U1167" s="28"/>
      <c r="V1167" s="28"/>
      <c r="W1167" s="28"/>
      <c r="X1167" s="28"/>
      <c r="Y1167" s="28"/>
      <c r="Z1167" s="28"/>
      <c r="AA1167" s="28"/>
      <c r="AB1167" s="28"/>
      <c r="AC1167" s="28"/>
      <c r="AD1167" s="28"/>
      <c r="AE1167" s="28"/>
      <c r="AF1167" s="28"/>
      <c r="AG1167" s="28"/>
      <c r="AH1167" s="28"/>
      <c r="AI1167" s="28"/>
      <c r="AJ1167" s="28"/>
      <c r="AK1167" s="28"/>
      <c r="AL1167" s="28"/>
      <c r="AM1167" s="28"/>
    </row>
    <row r="1168" spans="16:39">
      <c r="P1168" s="28"/>
      <c r="Q1168" s="28"/>
      <c r="R1168" s="28"/>
      <c r="S1168" s="28"/>
      <c r="T1168" s="28"/>
      <c r="U1168" s="28"/>
      <c r="V1168" s="28"/>
      <c r="W1168" s="28"/>
      <c r="X1168" s="28"/>
      <c r="Y1168" s="28"/>
      <c r="Z1168" s="28"/>
      <c r="AA1168" s="28"/>
      <c r="AB1168" s="28"/>
      <c r="AC1168" s="28"/>
      <c r="AD1168" s="28"/>
      <c r="AE1168" s="28"/>
      <c r="AF1168" s="28"/>
      <c r="AG1168" s="28"/>
      <c r="AH1168" s="28"/>
      <c r="AI1168" s="28"/>
      <c r="AJ1168" s="28"/>
      <c r="AK1168" s="28"/>
      <c r="AL1168" s="28"/>
      <c r="AM1168" s="28"/>
    </row>
    <row r="1169" spans="16:39">
      <c r="P1169" s="28"/>
      <c r="Q1169" s="28"/>
      <c r="R1169" s="28"/>
      <c r="S1169" s="28"/>
      <c r="T1169" s="28"/>
      <c r="U1169" s="28"/>
      <c r="V1169" s="28"/>
      <c r="W1169" s="28"/>
      <c r="X1169" s="28"/>
      <c r="Y1169" s="28"/>
      <c r="Z1169" s="28"/>
      <c r="AA1169" s="28"/>
      <c r="AB1169" s="28"/>
      <c r="AC1169" s="28"/>
      <c r="AD1169" s="28"/>
      <c r="AE1169" s="28"/>
      <c r="AF1169" s="28"/>
      <c r="AG1169" s="28"/>
      <c r="AH1169" s="28"/>
      <c r="AI1169" s="28"/>
      <c r="AJ1169" s="28"/>
      <c r="AK1169" s="28"/>
      <c r="AL1169" s="28"/>
      <c r="AM1169" s="28"/>
    </row>
    <row r="1170" spans="16:39">
      <c r="P1170" s="28"/>
      <c r="Q1170" s="28"/>
      <c r="R1170" s="28"/>
      <c r="S1170" s="28"/>
      <c r="T1170" s="28"/>
      <c r="U1170" s="28"/>
      <c r="V1170" s="28"/>
      <c r="W1170" s="28"/>
      <c r="X1170" s="28"/>
      <c r="Y1170" s="28"/>
      <c r="Z1170" s="28"/>
      <c r="AA1170" s="28"/>
      <c r="AB1170" s="28"/>
      <c r="AC1170" s="28"/>
      <c r="AD1170" s="28"/>
      <c r="AE1170" s="28"/>
      <c r="AF1170" s="28"/>
      <c r="AG1170" s="28"/>
      <c r="AH1170" s="28"/>
      <c r="AI1170" s="28"/>
      <c r="AJ1170" s="28"/>
      <c r="AK1170" s="28"/>
      <c r="AL1170" s="28"/>
      <c r="AM1170" s="28"/>
    </row>
    <row r="1171" spans="16:39">
      <c r="P1171" s="28"/>
      <c r="Q1171" s="28"/>
      <c r="R1171" s="28"/>
      <c r="S1171" s="28"/>
      <c r="T1171" s="28"/>
      <c r="U1171" s="28"/>
      <c r="V1171" s="28"/>
      <c r="W1171" s="28"/>
      <c r="X1171" s="28"/>
      <c r="Y1171" s="28"/>
      <c r="Z1171" s="28"/>
      <c r="AA1171" s="28"/>
      <c r="AB1171" s="28"/>
      <c r="AC1171" s="28"/>
      <c r="AD1171" s="28"/>
      <c r="AE1171" s="28"/>
      <c r="AF1171" s="28"/>
      <c r="AG1171" s="28"/>
      <c r="AH1171" s="28"/>
      <c r="AI1171" s="28"/>
      <c r="AJ1171" s="28"/>
      <c r="AK1171" s="28"/>
      <c r="AL1171" s="28"/>
      <c r="AM1171" s="28"/>
    </row>
    <row r="1172" spans="16:39">
      <c r="P1172" s="28"/>
      <c r="Q1172" s="28"/>
      <c r="R1172" s="28"/>
      <c r="S1172" s="28"/>
      <c r="T1172" s="28"/>
      <c r="U1172" s="28"/>
      <c r="V1172" s="28"/>
      <c r="W1172" s="28"/>
      <c r="X1172" s="28"/>
      <c r="Y1172" s="28"/>
      <c r="Z1172" s="28"/>
      <c r="AA1172" s="28"/>
      <c r="AB1172" s="28"/>
      <c r="AC1172" s="28"/>
      <c r="AD1172" s="28"/>
      <c r="AE1172" s="28"/>
      <c r="AF1172" s="28"/>
      <c r="AG1172" s="28"/>
      <c r="AH1172" s="28"/>
      <c r="AI1172" s="28"/>
      <c r="AJ1172" s="28"/>
      <c r="AK1172" s="28"/>
      <c r="AL1172" s="28"/>
      <c r="AM1172" s="28"/>
    </row>
    <row r="1173" spans="16:39">
      <c r="P1173" s="28"/>
      <c r="Q1173" s="28"/>
      <c r="R1173" s="28"/>
      <c r="S1173" s="28"/>
      <c r="T1173" s="28"/>
      <c r="U1173" s="28"/>
      <c r="V1173" s="28"/>
      <c r="W1173" s="28"/>
      <c r="X1173" s="28"/>
      <c r="Y1173" s="28"/>
      <c r="Z1173" s="28"/>
      <c r="AA1173" s="28"/>
      <c r="AB1173" s="28"/>
      <c r="AC1173" s="28"/>
      <c r="AD1173" s="28"/>
      <c r="AE1173" s="28"/>
      <c r="AF1173" s="28"/>
      <c r="AG1173" s="28"/>
      <c r="AH1173" s="28"/>
      <c r="AI1173" s="28"/>
      <c r="AJ1173" s="28"/>
      <c r="AK1173" s="28"/>
      <c r="AL1173" s="28"/>
      <c r="AM1173" s="28"/>
    </row>
    <row r="1174" spans="16:39">
      <c r="P1174" s="28"/>
      <c r="Q1174" s="28"/>
      <c r="R1174" s="28"/>
      <c r="S1174" s="28"/>
      <c r="T1174" s="28"/>
      <c r="U1174" s="28"/>
      <c r="V1174" s="28"/>
      <c r="W1174" s="28"/>
      <c r="X1174" s="28"/>
      <c r="Y1174" s="28"/>
      <c r="Z1174" s="28"/>
      <c r="AA1174" s="28"/>
      <c r="AB1174" s="28"/>
      <c r="AC1174" s="28"/>
      <c r="AD1174" s="28"/>
      <c r="AE1174" s="28"/>
      <c r="AF1174" s="28"/>
      <c r="AG1174" s="28"/>
      <c r="AH1174" s="28"/>
      <c r="AI1174" s="28"/>
      <c r="AJ1174" s="28"/>
      <c r="AK1174" s="28"/>
      <c r="AL1174" s="28"/>
      <c r="AM1174" s="28"/>
    </row>
    <row r="1175" spans="16:39">
      <c r="P1175" s="28"/>
      <c r="Q1175" s="28"/>
      <c r="R1175" s="28"/>
      <c r="S1175" s="28"/>
      <c r="T1175" s="28"/>
      <c r="U1175" s="28"/>
      <c r="V1175" s="28"/>
      <c r="W1175" s="28"/>
      <c r="X1175" s="28"/>
      <c r="Y1175" s="28"/>
      <c r="Z1175" s="28"/>
      <c r="AA1175" s="28"/>
      <c r="AB1175" s="28"/>
      <c r="AC1175" s="28"/>
      <c r="AD1175" s="28"/>
      <c r="AE1175" s="28"/>
      <c r="AF1175" s="28"/>
      <c r="AG1175" s="28"/>
      <c r="AH1175" s="28"/>
      <c r="AI1175" s="28"/>
      <c r="AJ1175" s="28"/>
      <c r="AK1175" s="28"/>
      <c r="AL1175" s="28"/>
      <c r="AM1175" s="28"/>
    </row>
    <row r="1176" spans="16:39">
      <c r="P1176" s="28"/>
      <c r="Q1176" s="28"/>
      <c r="R1176" s="28"/>
      <c r="S1176" s="28"/>
      <c r="T1176" s="28"/>
      <c r="U1176" s="28"/>
      <c r="V1176" s="28"/>
      <c r="W1176" s="28"/>
      <c r="X1176" s="28"/>
      <c r="Y1176" s="28"/>
      <c r="Z1176" s="28"/>
      <c r="AA1176" s="28"/>
      <c r="AB1176" s="28"/>
      <c r="AC1176" s="28"/>
      <c r="AD1176" s="28"/>
      <c r="AE1176" s="28"/>
      <c r="AF1176" s="28"/>
      <c r="AG1176" s="28"/>
      <c r="AH1176" s="28"/>
      <c r="AI1176" s="28"/>
      <c r="AJ1176" s="28"/>
      <c r="AK1176" s="28"/>
      <c r="AL1176" s="28"/>
      <c r="AM1176" s="28"/>
    </row>
    <row r="1177" spans="16:39">
      <c r="P1177" s="28"/>
      <c r="Q1177" s="28"/>
      <c r="R1177" s="28"/>
      <c r="S1177" s="28"/>
      <c r="T1177" s="28"/>
      <c r="U1177" s="28"/>
      <c r="V1177" s="28"/>
      <c r="W1177" s="28"/>
      <c r="X1177" s="28"/>
      <c r="Y1177" s="28"/>
      <c r="Z1177" s="28"/>
      <c r="AA1177" s="28"/>
      <c r="AB1177" s="28"/>
      <c r="AC1177" s="28"/>
      <c r="AD1177" s="28"/>
      <c r="AE1177" s="28"/>
      <c r="AF1177" s="28"/>
      <c r="AG1177" s="28"/>
      <c r="AH1177" s="28"/>
      <c r="AI1177" s="28"/>
      <c r="AJ1177" s="28"/>
      <c r="AK1177" s="28"/>
      <c r="AL1177" s="28"/>
      <c r="AM1177" s="28"/>
    </row>
    <row r="1178" spans="16:39">
      <c r="P1178" s="28"/>
      <c r="Q1178" s="28"/>
      <c r="R1178" s="28"/>
      <c r="S1178" s="28"/>
      <c r="T1178" s="28"/>
      <c r="U1178" s="28"/>
      <c r="V1178" s="28"/>
      <c r="W1178" s="28"/>
      <c r="X1178" s="28"/>
      <c r="Y1178" s="28"/>
      <c r="Z1178" s="28"/>
      <c r="AA1178" s="28"/>
      <c r="AB1178" s="28"/>
      <c r="AC1178" s="28"/>
      <c r="AD1178" s="28"/>
      <c r="AE1178" s="28"/>
      <c r="AF1178" s="28"/>
      <c r="AG1178" s="28"/>
      <c r="AH1178" s="28"/>
      <c r="AI1178" s="28"/>
      <c r="AJ1178" s="28"/>
      <c r="AK1178" s="28"/>
      <c r="AL1178" s="28"/>
      <c r="AM1178" s="28"/>
    </row>
    <row r="1179" spans="16:39">
      <c r="P1179" s="28"/>
      <c r="Q1179" s="28"/>
      <c r="R1179" s="28"/>
      <c r="S1179" s="28"/>
      <c r="T1179" s="28"/>
      <c r="U1179" s="28"/>
      <c r="V1179" s="28"/>
      <c r="W1179" s="28"/>
      <c r="X1179" s="28"/>
      <c r="Y1179" s="28"/>
      <c r="Z1179" s="28"/>
      <c r="AA1179" s="28"/>
      <c r="AB1179" s="28"/>
      <c r="AC1179" s="28"/>
      <c r="AD1179" s="28"/>
      <c r="AE1179" s="28"/>
      <c r="AF1179" s="28"/>
      <c r="AG1179" s="28"/>
      <c r="AH1179" s="28"/>
      <c r="AI1179" s="28"/>
      <c r="AJ1179" s="28"/>
      <c r="AK1179" s="28"/>
      <c r="AL1179" s="28"/>
      <c r="AM1179" s="28"/>
    </row>
    <row r="1180" spans="16:39">
      <c r="P1180" s="28"/>
      <c r="Q1180" s="28"/>
      <c r="R1180" s="28"/>
      <c r="S1180" s="28"/>
      <c r="T1180" s="28"/>
      <c r="U1180" s="28"/>
      <c r="V1180" s="28"/>
      <c r="W1180" s="28"/>
      <c r="X1180" s="28"/>
      <c r="Y1180" s="28"/>
      <c r="Z1180" s="28"/>
      <c r="AA1180" s="28"/>
      <c r="AB1180" s="28"/>
      <c r="AC1180" s="28"/>
      <c r="AD1180" s="28"/>
      <c r="AE1180" s="28"/>
      <c r="AF1180" s="28"/>
      <c r="AG1180" s="28"/>
      <c r="AH1180" s="28"/>
      <c r="AI1180" s="28"/>
      <c r="AJ1180" s="28"/>
      <c r="AK1180" s="28"/>
      <c r="AL1180" s="28"/>
      <c r="AM1180" s="28"/>
    </row>
    <row r="1181" spans="16:39">
      <c r="P1181" s="28"/>
      <c r="Q1181" s="28"/>
      <c r="R1181" s="28"/>
      <c r="S1181" s="28"/>
      <c r="T1181" s="28"/>
      <c r="U1181" s="28"/>
      <c r="V1181" s="28"/>
      <c r="W1181" s="28"/>
      <c r="X1181" s="28"/>
      <c r="Y1181" s="28"/>
      <c r="Z1181" s="28"/>
      <c r="AA1181" s="28"/>
      <c r="AB1181" s="28"/>
      <c r="AC1181" s="28"/>
      <c r="AD1181" s="28"/>
      <c r="AE1181" s="28"/>
      <c r="AF1181" s="28"/>
      <c r="AG1181" s="28"/>
      <c r="AH1181" s="28"/>
      <c r="AI1181" s="28"/>
      <c r="AJ1181" s="28"/>
      <c r="AK1181" s="28"/>
      <c r="AL1181" s="28"/>
      <c r="AM1181" s="28"/>
    </row>
    <row r="1182" spans="16:39">
      <c r="P1182" s="28"/>
      <c r="Q1182" s="28"/>
      <c r="R1182" s="28"/>
      <c r="S1182" s="28"/>
      <c r="T1182" s="28"/>
      <c r="U1182" s="28"/>
      <c r="V1182" s="28"/>
      <c r="W1182" s="28"/>
      <c r="X1182" s="28"/>
      <c r="Y1182" s="28"/>
      <c r="Z1182" s="28"/>
      <c r="AA1182" s="28"/>
      <c r="AB1182" s="28"/>
      <c r="AC1182" s="28"/>
      <c r="AD1182" s="28"/>
      <c r="AE1182" s="28"/>
      <c r="AF1182" s="28"/>
      <c r="AG1182" s="28"/>
      <c r="AH1182" s="28"/>
      <c r="AI1182" s="28"/>
      <c r="AJ1182" s="28"/>
      <c r="AK1182" s="28"/>
      <c r="AL1182" s="28"/>
      <c r="AM1182" s="28"/>
    </row>
    <row r="1183" spans="16:39">
      <c r="P1183" s="28"/>
      <c r="Q1183" s="28"/>
      <c r="R1183" s="28"/>
      <c r="S1183" s="28"/>
      <c r="T1183" s="28"/>
      <c r="U1183" s="28"/>
      <c r="V1183" s="28"/>
      <c r="W1183" s="28"/>
      <c r="X1183" s="28"/>
      <c r="Y1183" s="28"/>
      <c r="Z1183" s="28"/>
      <c r="AA1183" s="28"/>
      <c r="AB1183" s="28"/>
      <c r="AC1183" s="28"/>
      <c r="AD1183" s="28"/>
      <c r="AE1183" s="28"/>
      <c r="AF1183" s="28"/>
      <c r="AG1183" s="28"/>
      <c r="AH1183" s="28"/>
      <c r="AI1183" s="28"/>
      <c r="AJ1183" s="28"/>
      <c r="AK1183" s="28"/>
      <c r="AL1183" s="28"/>
      <c r="AM1183" s="28"/>
    </row>
    <row r="1184" spans="16:39">
      <c r="P1184" s="28"/>
      <c r="Q1184" s="28"/>
      <c r="R1184" s="28"/>
      <c r="S1184" s="28"/>
      <c r="T1184" s="28"/>
      <c r="U1184" s="28"/>
      <c r="V1184" s="28"/>
      <c r="W1184" s="28"/>
      <c r="X1184" s="28"/>
      <c r="Y1184" s="28"/>
      <c r="Z1184" s="28"/>
      <c r="AA1184" s="28"/>
      <c r="AB1184" s="28"/>
      <c r="AC1184" s="28"/>
      <c r="AD1184" s="28"/>
      <c r="AE1184" s="28"/>
      <c r="AF1184" s="28"/>
      <c r="AG1184" s="28"/>
      <c r="AH1184" s="28"/>
      <c r="AI1184" s="28"/>
      <c r="AJ1184" s="28"/>
      <c r="AK1184" s="28"/>
      <c r="AL1184" s="28"/>
      <c r="AM1184" s="28"/>
    </row>
    <row r="1185" spans="16:39">
      <c r="P1185" s="28"/>
      <c r="Q1185" s="28"/>
      <c r="R1185" s="28"/>
      <c r="S1185" s="28"/>
      <c r="T1185" s="28"/>
      <c r="U1185" s="28"/>
      <c r="V1185" s="28"/>
      <c r="W1185" s="28"/>
      <c r="X1185" s="28"/>
      <c r="Y1185" s="28"/>
      <c r="Z1185" s="28"/>
      <c r="AA1185" s="28"/>
      <c r="AB1185" s="28"/>
      <c r="AC1185" s="28"/>
      <c r="AD1185" s="28"/>
      <c r="AE1185" s="28"/>
      <c r="AF1185" s="28"/>
      <c r="AG1185" s="28"/>
      <c r="AH1185" s="28"/>
      <c r="AI1185" s="28"/>
      <c r="AJ1185" s="28"/>
      <c r="AK1185" s="28"/>
      <c r="AL1185" s="28"/>
      <c r="AM1185" s="28"/>
    </row>
    <row r="1186" spans="16:39">
      <c r="P1186" s="28"/>
      <c r="Q1186" s="28"/>
      <c r="R1186" s="28"/>
      <c r="S1186" s="28"/>
      <c r="T1186" s="28"/>
      <c r="U1186" s="28"/>
      <c r="V1186" s="28"/>
      <c r="W1186" s="28"/>
      <c r="X1186" s="28"/>
      <c r="Y1186" s="28"/>
      <c r="Z1186" s="28"/>
      <c r="AA1186" s="28"/>
      <c r="AB1186" s="28"/>
      <c r="AC1186" s="28"/>
      <c r="AD1186" s="28"/>
      <c r="AE1186" s="28"/>
      <c r="AF1186" s="28"/>
      <c r="AG1186" s="28"/>
      <c r="AH1186" s="28"/>
      <c r="AI1186" s="28"/>
      <c r="AJ1186" s="28"/>
      <c r="AK1186" s="28"/>
      <c r="AL1186" s="28"/>
      <c r="AM1186" s="28"/>
    </row>
    <row r="1187" spans="16:39">
      <c r="P1187" s="28"/>
      <c r="Q1187" s="28"/>
      <c r="R1187" s="28"/>
      <c r="S1187" s="28"/>
      <c r="T1187" s="28"/>
      <c r="U1187" s="28"/>
      <c r="V1187" s="28"/>
      <c r="W1187" s="28"/>
      <c r="X1187" s="28"/>
      <c r="Y1187" s="28"/>
      <c r="Z1187" s="28"/>
      <c r="AA1187" s="28"/>
      <c r="AB1187" s="28"/>
      <c r="AC1187" s="28"/>
      <c r="AD1187" s="28"/>
      <c r="AE1187" s="28"/>
      <c r="AF1187" s="28"/>
      <c r="AG1187" s="28"/>
      <c r="AH1187" s="28"/>
      <c r="AI1187" s="28"/>
      <c r="AJ1187" s="28"/>
      <c r="AK1187" s="28"/>
      <c r="AL1187" s="28"/>
      <c r="AM1187" s="28"/>
    </row>
    <row r="1188" spans="16:39">
      <c r="P1188" s="28"/>
      <c r="Q1188" s="28"/>
      <c r="R1188" s="28"/>
      <c r="S1188" s="28"/>
      <c r="T1188" s="28"/>
      <c r="U1188" s="28"/>
      <c r="V1188" s="28"/>
      <c r="W1188" s="28"/>
      <c r="X1188" s="28"/>
      <c r="Y1188" s="28"/>
      <c r="Z1188" s="28"/>
      <c r="AA1188" s="28"/>
      <c r="AB1188" s="28"/>
      <c r="AC1188" s="28"/>
      <c r="AD1188" s="28"/>
      <c r="AE1188" s="28"/>
      <c r="AF1188" s="28"/>
      <c r="AG1188" s="28"/>
      <c r="AH1188" s="28"/>
      <c r="AI1188" s="28"/>
      <c r="AJ1188" s="28"/>
      <c r="AK1188" s="28"/>
      <c r="AL1188" s="28"/>
      <c r="AM1188" s="28"/>
    </row>
    <row r="1189" spans="16:39">
      <c r="P1189" s="28"/>
      <c r="Q1189" s="28"/>
      <c r="R1189" s="28"/>
      <c r="S1189" s="28"/>
      <c r="T1189" s="28"/>
      <c r="U1189" s="28"/>
      <c r="V1189" s="28"/>
      <c r="W1189" s="28"/>
      <c r="X1189" s="28"/>
      <c r="Y1189" s="28"/>
      <c r="Z1189" s="28"/>
      <c r="AA1189" s="28"/>
      <c r="AB1189" s="28"/>
      <c r="AC1189" s="28"/>
      <c r="AD1189" s="28"/>
      <c r="AE1189" s="28"/>
      <c r="AF1189" s="28"/>
      <c r="AG1189" s="28"/>
      <c r="AH1189" s="28"/>
      <c r="AI1189" s="28"/>
      <c r="AJ1189" s="28"/>
      <c r="AK1189" s="28"/>
      <c r="AL1189" s="28"/>
      <c r="AM1189" s="28"/>
    </row>
    <row r="1190" spans="16:39">
      <c r="P1190" s="28"/>
      <c r="Q1190" s="28"/>
      <c r="R1190" s="28"/>
      <c r="S1190" s="28"/>
      <c r="T1190" s="28"/>
      <c r="U1190" s="28"/>
      <c r="V1190" s="28"/>
      <c r="W1190" s="28"/>
      <c r="X1190" s="28"/>
      <c r="Y1190" s="28"/>
      <c r="Z1190" s="28"/>
      <c r="AA1190" s="28"/>
      <c r="AB1190" s="28"/>
      <c r="AC1190" s="28"/>
      <c r="AD1190" s="28"/>
      <c r="AE1190" s="28"/>
      <c r="AF1190" s="28"/>
      <c r="AG1190" s="28"/>
      <c r="AH1190" s="28"/>
      <c r="AI1190" s="28"/>
      <c r="AJ1190" s="28"/>
      <c r="AK1190" s="28"/>
      <c r="AL1190" s="28"/>
      <c r="AM1190" s="28"/>
    </row>
    <row r="1191" spans="16:39">
      <c r="P1191" s="28"/>
      <c r="Q1191" s="28"/>
      <c r="R1191" s="28"/>
      <c r="S1191" s="28"/>
      <c r="T1191" s="28"/>
      <c r="U1191" s="28"/>
      <c r="V1191" s="28"/>
      <c r="W1191" s="28"/>
      <c r="X1191" s="28"/>
      <c r="Y1191" s="28"/>
      <c r="Z1191" s="28"/>
      <c r="AA1191" s="28"/>
      <c r="AB1191" s="28"/>
      <c r="AC1191" s="28"/>
      <c r="AD1191" s="28"/>
      <c r="AE1191" s="28"/>
      <c r="AF1191" s="28"/>
      <c r="AG1191" s="28"/>
      <c r="AH1191" s="28"/>
      <c r="AI1191" s="28"/>
      <c r="AJ1191" s="28"/>
      <c r="AK1191" s="28"/>
      <c r="AL1191" s="28"/>
      <c r="AM1191" s="28"/>
    </row>
    <row r="1192" spans="16:39">
      <c r="P1192" s="28"/>
      <c r="Q1192" s="28"/>
      <c r="R1192" s="28"/>
      <c r="S1192" s="28"/>
      <c r="T1192" s="28"/>
      <c r="U1192" s="28"/>
      <c r="V1192" s="28"/>
      <c r="W1192" s="28"/>
      <c r="X1192" s="28"/>
      <c r="Y1192" s="28"/>
      <c r="Z1192" s="28"/>
      <c r="AA1192" s="28"/>
      <c r="AB1192" s="28"/>
      <c r="AC1192" s="28"/>
      <c r="AD1192" s="28"/>
      <c r="AE1192" s="28"/>
      <c r="AF1192" s="28"/>
      <c r="AG1192" s="28"/>
      <c r="AH1192" s="28"/>
      <c r="AI1192" s="28"/>
      <c r="AJ1192" s="28"/>
      <c r="AK1192" s="28"/>
      <c r="AL1192" s="28"/>
      <c r="AM1192" s="28"/>
    </row>
    <row r="1193" spans="16:39">
      <c r="P1193" s="28"/>
      <c r="Q1193" s="28"/>
      <c r="R1193" s="28"/>
      <c r="S1193" s="28"/>
      <c r="T1193" s="28"/>
      <c r="U1193" s="28"/>
      <c r="V1193" s="28"/>
      <c r="W1193" s="28"/>
      <c r="X1193" s="28"/>
      <c r="Y1193" s="28"/>
      <c r="Z1193" s="28"/>
      <c r="AA1193" s="28"/>
      <c r="AB1193" s="28"/>
      <c r="AC1193" s="28"/>
      <c r="AD1193" s="28"/>
      <c r="AE1193" s="28"/>
      <c r="AF1193" s="28"/>
      <c r="AG1193" s="28"/>
      <c r="AH1193" s="28"/>
      <c r="AI1193" s="28"/>
      <c r="AJ1193" s="28"/>
      <c r="AK1193" s="28"/>
      <c r="AL1193" s="28"/>
      <c r="AM1193" s="28"/>
    </row>
    <row r="1194" spans="16:39">
      <c r="P1194" s="28"/>
      <c r="Q1194" s="28"/>
      <c r="R1194" s="28"/>
      <c r="S1194" s="28"/>
      <c r="T1194" s="28"/>
      <c r="U1194" s="28"/>
      <c r="V1194" s="28"/>
      <c r="W1194" s="28"/>
      <c r="X1194" s="28"/>
      <c r="Y1194" s="28"/>
      <c r="Z1194" s="28"/>
      <c r="AA1194" s="28"/>
      <c r="AB1194" s="28"/>
      <c r="AC1194" s="28"/>
      <c r="AD1194" s="28"/>
      <c r="AE1194" s="28"/>
      <c r="AF1194" s="28"/>
      <c r="AG1194" s="28"/>
      <c r="AH1194" s="28"/>
      <c r="AI1194" s="28"/>
      <c r="AJ1194" s="28"/>
      <c r="AK1194" s="28"/>
      <c r="AL1194" s="28"/>
      <c r="AM1194" s="28"/>
    </row>
    <row r="1195" spans="16:39">
      <c r="P1195" s="28"/>
      <c r="Q1195" s="28"/>
      <c r="R1195" s="28"/>
      <c r="S1195" s="28"/>
      <c r="T1195" s="28"/>
      <c r="U1195" s="28"/>
      <c r="V1195" s="28"/>
      <c r="W1195" s="28"/>
      <c r="X1195" s="28"/>
      <c r="Y1195" s="28"/>
      <c r="Z1195" s="28"/>
      <c r="AA1195" s="28"/>
      <c r="AB1195" s="28"/>
      <c r="AC1195" s="28"/>
      <c r="AD1195" s="28"/>
      <c r="AE1195" s="28"/>
      <c r="AF1195" s="28"/>
      <c r="AG1195" s="28"/>
      <c r="AH1195" s="28"/>
      <c r="AI1195" s="28"/>
      <c r="AJ1195" s="28"/>
      <c r="AK1195" s="28"/>
      <c r="AL1195" s="28"/>
      <c r="AM1195" s="28"/>
    </row>
    <row r="1196" spans="16:39">
      <c r="P1196" s="28"/>
      <c r="Q1196" s="28"/>
      <c r="R1196" s="28"/>
      <c r="S1196" s="28"/>
      <c r="T1196" s="28"/>
      <c r="U1196" s="28"/>
      <c r="V1196" s="28"/>
      <c r="W1196" s="28"/>
      <c r="X1196" s="28"/>
      <c r="Y1196" s="28"/>
      <c r="Z1196" s="28"/>
      <c r="AA1196" s="28"/>
      <c r="AB1196" s="28"/>
      <c r="AC1196" s="28"/>
      <c r="AD1196" s="28"/>
      <c r="AE1196" s="28"/>
      <c r="AF1196" s="28"/>
      <c r="AG1196" s="28"/>
      <c r="AH1196" s="28"/>
      <c r="AI1196" s="28"/>
      <c r="AJ1196" s="28"/>
      <c r="AK1196" s="28"/>
      <c r="AL1196" s="28"/>
      <c r="AM1196" s="28"/>
    </row>
    <row r="1197" spans="16:39">
      <c r="P1197" s="28"/>
      <c r="Q1197" s="28"/>
      <c r="R1197" s="28"/>
      <c r="S1197" s="28"/>
      <c r="T1197" s="28"/>
      <c r="U1197" s="28"/>
      <c r="V1197" s="28"/>
      <c r="W1197" s="28"/>
      <c r="X1197" s="28"/>
      <c r="Y1197" s="28"/>
      <c r="Z1197" s="28"/>
      <c r="AA1197" s="28"/>
      <c r="AB1197" s="28"/>
      <c r="AC1197" s="28"/>
      <c r="AD1197" s="28"/>
      <c r="AE1197" s="28"/>
      <c r="AF1197" s="28"/>
      <c r="AG1197" s="28"/>
      <c r="AH1197" s="28"/>
      <c r="AI1197" s="28"/>
      <c r="AJ1197" s="28"/>
      <c r="AK1197" s="28"/>
      <c r="AL1197" s="28"/>
      <c r="AM1197" s="28"/>
    </row>
    <row r="1198" spans="16:39">
      <c r="P1198" s="28"/>
      <c r="Q1198" s="28"/>
      <c r="R1198" s="28"/>
      <c r="S1198" s="28"/>
      <c r="T1198" s="28"/>
      <c r="U1198" s="28"/>
      <c r="V1198" s="28"/>
      <c r="W1198" s="28"/>
      <c r="X1198" s="28"/>
      <c r="Y1198" s="28"/>
      <c r="Z1198" s="28"/>
      <c r="AA1198" s="28"/>
      <c r="AB1198" s="28"/>
      <c r="AC1198" s="28"/>
      <c r="AD1198" s="28"/>
      <c r="AE1198" s="28"/>
      <c r="AF1198" s="28"/>
      <c r="AG1198" s="28"/>
      <c r="AH1198" s="28"/>
      <c r="AI1198" s="28"/>
      <c r="AJ1198" s="28"/>
      <c r="AK1198" s="28"/>
      <c r="AL1198" s="28"/>
      <c r="AM1198" s="28"/>
    </row>
    <row r="1199" spans="16:39">
      <c r="P1199" s="28"/>
      <c r="Q1199" s="28"/>
      <c r="R1199" s="28"/>
      <c r="S1199" s="28"/>
      <c r="T1199" s="28"/>
      <c r="U1199" s="28"/>
      <c r="V1199" s="28"/>
      <c r="W1199" s="28"/>
      <c r="X1199" s="28"/>
      <c r="Y1199" s="28"/>
      <c r="Z1199" s="28"/>
      <c r="AA1199" s="28"/>
      <c r="AB1199" s="28"/>
      <c r="AC1199" s="28"/>
      <c r="AD1199" s="28"/>
      <c r="AE1199" s="28"/>
      <c r="AF1199" s="28"/>
      <c r="AG1199" s="28"/>
      <c r="AH1199" s="28"/>
      <c r="AI1199" s="28"/>
      <c r="AJ1199" s="28"/>
      <c r="AK1199" s="28"/>
      <c r="AL1199" s="28"/>
      <c r="AM1199" s="28"/>
    </row>
    <row r="1200" spans="16:39">
      <c r="P1200" s="28"/>
      <c r="Q1200" s="28"/>
      <c r="R1200" s="28"/>
      <c r="S1200" s="28"/>
      <c r="T1200" s="28"/>
      <c r="U1200" s="28"/>
      <c r="V1200" s="28"/>
      <c r="W1200" s="28"/>
      <c r="X1200" s="28"/>
      <c r="Y1200" s="28"/>
      <c r="Z1200" s="28"/>
      <c r="AA1200" s="28"/>
      <c r="AB1200" s="28"/>
      <c r="AC1200" s="28"/>
      <c r="AD1200" s="28"/>
      <c r="AE1200" s="28"/>
      <c r="AF1200" s="28"/>
      <c r="AG1200" s="28"/>
      <c r="AH1200" s="28"/>
      <c r="AI1200" s="28"/>
      <c r="AJ1200" s="28"/>
      <c r="AK1200" s="28"/>
      <c r="AL1200" s="28"/>
      <c r="AM1200" s="28"/>
    </row>
    <row r="1201" spans="16:39">
      <c r="P1201" s="28"/>
      <c r="Q1201" s="28"/>
      <c r="R1201" s="28"/>
      <c r="S1201" s="28"/>
      <c r="T1201" s="28"/>
      <c r="U1201" s="28"/>
      <c r="V1201" s="28"/>
      <c r="W1201" s="28"/>
      <c r="X1201" s="28"/>
      <c r="Y1201" s="28"/>
      <c r="Z1201" s="28"/>
      <c r="AA1201" s="28"/>
      <c r="AB1201" s="28"/>
      <c r="AC1201" s="28"/>
      <c r="AD1201" s="28"/>
      <c r="AE1201" s="28"/>
      <c r="AF1201" s="28"/>
      <c r="AG1201" s="28"/>
      <c r="AH1201" s="28"/>
      <c r="AI1201" s="28"/>
      <c r="AJ1201" s="28"/>
      <c r="AK1201" s="28"/>
      <c r="AL1201" s="28"/>
      <c r="AM1201" s="28"/>
    </row>
    <row r="1202" spans="16:39">
      <c r="P1202" s="28"/>
      <c r="Q1202" s="28"/>
      <c r="R1202" s="28"/>
      <c r="S1202" s="28"/>
      <c r="T1202" s="28"/>
      <c r="U1202" s="28"/>
      <c r="V1202" s="28"/>
      <c r="W1202" s="28"/>
      <c r="X1202" s="28"/>
      <c r="Y1202" s="28"/>
      <c r="Z1202" s="28"/>
      <c r="AA1202" s="28"/>
      <c r="AB1202" s="28"/>
      <c r="AC1202" s="28"/>
      <c r="AD1202" s="28"/>
      <c r="AE1202" s="28"/>
      <c r="AF1202" s="28"/>
      <c r="AG1202" s="28"/>
      <c r="AH1202" s="28"/>
      <c r="AI1202" s="28"/>
      <c r="AJ1202" s="28"/>
      <c r="AK1202" s="28"/>
      <c r="AL1202" s="28"/>
      <c r="AM1202" s="28"/>
    </row>
    <row r="1203" spans="16:39">
      <c r="P1203" s="28"/>
      <c r="Q1203" s="28"/>
      <c r="R1203" s="28"/>
      <c r="S1203" s="28"/>
      <c r="T1203" s="28"/>
      <c r="U1203" s="28"/>
      <c r="V1203" s="28"/>
      <c r="W1203" s="28"/>
      <c r="X1203" s="28"/>
      <c r="Y1203" s="28"/>
      <c r="Z1203" s="28"/>
      <c r="AA1203" s="28"/>
      <c r="AB1203" s="28"/>
      <c r="AC1203" s="28"/>
      <c r="AD1203" s="28"/>
      <c r="AE1203" s="28"/>
      <c r="AF1203" s="28"/>
      <c r="AG1203" s="28"/>
      <c r="AH1203" s="28"/>
      <c r="AI1203" s="28"/>
      <c r="AJ1203" s="28"/>
      <c r="AK1203" s="28"/>
      <c r="AL1203" s="28"/>
      <c r="AM1203" s="28"/>
    </row>
    <row r="1204" spans="16:39">
      <c r="P1204" s="28"/>
      <c r="Q1204" s="28"/>
      <c r="R1204" s="28"/>
      <c r="S1204" s="28"/>
      <c r="T1204" s="28"/>
      <c r="U1204" s="28"/>
      <c r="V1204" s="28"/>
      <c r="W1204" s="28"/>
      <c r="X1204" s="28"/>
      <c r="Y1204" s="28"/>
      <c r="Z1204" s="28"/>
      <c r="AA1204" s="28"/>
      <c r="AB1204" s="28"/>
      <c r="AC1204" s="28"/>
      <c r="AD1204" s="28"/>
      <c r="AE1204" s="28"/>
      <c r="AF1204" s="28"/>
      <c r="AG1204" s="28"/>
      <c r="AH1204" s="28"/>
      <c r="AI1204" s="28"/>
      <c r="AJ1204" s="28"/>
      <c r="AK1204" s="28"/>
      <c r="AL1204" s="28"/>
      <c r="AM1204" s="28"/>
    </row>
    <row r="1205" spans="16:39">
      <c r="P1205" s="28"/>
      <c r="Q1205" s="28"/>
      <c r="R1205" s="28"/>
      <c r="S1205" s="28"/>
      <c r="T1205" s="28"/>
      <c r="U1205" s="28"/>
      <c r="V1205" s="28"/>
      <c r="W1205" s="28"/>
      <c r="X1205" s="28"/>
      <c r="Y1205" s="28"/>
      <c r="Z1205" s="28"/>
      <c r="AA1205" s="28"/>
      <c r="AB1205" s="28"/>
      <c r="AC1205" s="28"/>
      <c r="AD1205" s="28"/>
      <c r="AE1205" s="28"/>
      <c r="AF1205" s="28"/>
      <c r="AG1205" s="28"/>
      <c r="AH1205" s="28"/>
      <c r="AI1205" s="28"/>
      <c r="AJ1205" s="28"/>
      <c r="AK1205" s="28"/>
      <c r="AL1205" s="28"/>
      <c r="AM1205" s="28"/>
    </row>
    <row r="1206" spans="16:39">
      <c r="P1206" s="28"/>
      <c r="Q1206" s="28"/>
      <c r="R1206" s="28"/>
      <c r="S1206" s="28"/>
      <c r="T1206" s="28"/>
      <c r="U1206" s="28"/>
      <c r="V1206" s="28"/>
      <c r="W1206" s="28"/>
      <c r="X1206" s="28"/>
      <c r="Y1206" s="28"/>
      <c r="Z1206" s="28"/>
      <c r="AA1206" s="28"/>
      <c r="AB1206" s="28"/>
      <c r="AC1206" s="28"/>
      <c r="AD1206" s="28"/>
      <c r="AE1206" s="28"/>
      <c r="AF1206" s="28"/>
      <c r="AG1206" s="28"/>
      <c r="AH1206" s="28"/>
      <c r="AI1206" s="28"/>
      <c r="AJ1206" s="28"/>
      <c r="AK1206" s="28"/>
      <c r="AL1206" s="28"/>
      <c r="AM1206" s="28"/>
    </row>
    <row r="1207" spans="16:39">
      <c r="P1207" s="28"/>
      <c r="Q1207" s="28"/>
      <c r="R1207" s="28"/>
      <c r="S1207" s="28"/>
      <c r="T1207" s="28"/>
      <c r="U1207" s="28"/>
      <c r="V1207" s="28"/>
      <c r="W1207" s="28"/>
      <c r="X1207" s="28"/>
      <c r="Y1207" s="28"/>
      <c r="Z1207" s="28"/>
      <c r="AA1207" s="28"/>
      <c r="AB1207" s="28"/>
      <c r="AC1207" s="28"/>
      <c r="AD1207" s="28"/>
      <c r="AE1207" s="28"/>
      <c r="AF1207" s="28"/>
      <c r="AG1207" s="28"/>
      <c r="AH1207" s="28"/>
      <c r="AI1207" s="28"/>
      <c r="AJ1207" s="28"/>
      <c r="AK1207" s="28"/>
      <c r="AL1207" s="28"/>
      <c r="AM1207" s="28"/>
    </row>
    <row r="1208" spans="16:39">
      <c r="P1208" s="28"/>
      <c r="Q1208" s="28"/>
      <c r="R1208" s="28"/>
      <c r="S1208" s="28"/>
      <c r="T1208" s="28"/>
      <c r="U1208" s="28"/>
      <c r="V1208" s="28"/>
      <c r="W1208" s="28"/>
      <c r="X1208" s="28"/>
      <c r="Y1208" s="28"/>
      <c r="Z1208" s="28"/>
      <c r="AA1208" s="28"/>
      <c r="AB1208" s="28"/>
      <c r="AC1208" s="28"/>
      <c r="AD1208" s="28"/>
      <c r="AE1208" s="28"/>
      <c r="AF1208" s="28"/>
      <c r="AG1208" s="28"/>
      <c r="AH1208" s="28"/>
      <c r="AI1208" s="28"/>
      <c r="AJ1208" s="28"/>
      <c r="AK1208" s="28"/>
      <c r="AL1208" s="28"/>
      <c r="AM1208" s="28"/>
    </row>
    <row r="1209" spans="16:39">
      <c r="P1209" s="28"/>
      <c r="Q1209" s="28"/>
      <c r="R1209" s="28"/>
      <c r="S1209" s="28"/>
      <c r="T1209" s="28"/>
      <c r="U1209" s="28"/>
      <c r="V1209" s="28"/>
      <c r="W1209" s="28"/>
      <c r="X1209" s="28"/>
      <c r="Y1209" s="28"/>
      <c r="Z1209" s="28"/>
      <c r="AA1209" s="28"/>
      <c r="AB1209" s="28"/>
      <c r="AC1209" s="28"/>
      <c r="AD1209" s="28"/>
      <c r="AE1209" s="28"/>
      <c r="AF1209" s="28"/>
      <c r="AG1209" s="28"/>
      <c r="AH1209" s="28"/>
      <c r="AI1209" s="28"/>
      <c r="AJ1209" s="28"/>
      <c r="AK1209" s="28"/>
      <c r="AL1209" s="28"/>
      <c r="AM1209" s="28"/>
    </row>
    <row r="1210" spans="16:39">
      <c r="P1210" s="28"/>
      <c r="Q1210" s="28"/>
      <c r="R1210" s="28"/>
      <c r="S1210" s="28"/>
      <c r="T1210" s="28"/>
      <c r="U1210" s="28"/>
      <c r="V1210" s="28"/>
      <c r="W1210" s="28"/>
      <c r="X1210" s="28"/>
      <c r="Y1210" s="28"/>
      <c r="Z1210" s="28"/>
      <c r="AA1210" s="28"/>
      <c r="AB1210" s="28"/>
      <c r="AC1210" s="28"/>
      <c r="AD1210" s="28"/>
      <c r="AE1210" s="28"/>
      <c r="AF1210" s="28"/>
      <c r="AG1210" s="28"/>
      <c r="AH1210" s="28"/>
      <c r="AI1210" s="28"/>
      <c r="AJ1210" s="28"/>
      <c r="AK1210" s="28"/>
      <c r="AL1210" s="28"/>
      <c r="AM1210" s="28"/>
    </row>
    <row r="1211" spans="16:39">
      <c r="P1211" s="28"/>
      <c r="Q1211" s="28"/>
      <c r="R1211" s="28"/>
      <c r="S1211" s="28"/>
      <c r="T1211" s="28"/>
      <c r="U1211" s="28"/>
      <c r="V1211" s="28"/>
      <c r="W1211" s="28"/>
      <c r="X1211" s="28"/>
      <c r="Y1211" s="28"/>
      <c r="Z1211" s="28"/>
      <c r="AA1211" s="28"/>
      <c r="AB1211" s="28"/>
      <c r="AC1211" s="28"/>
      <c r="AD1211" s="28"/>
      <c r="AE1211" s="28"/>
      <c r="AF1211" s="28"/>
      <c r="AG1211" s="28"/>
      <c r="AH1211" s="28"/>
      <c r="AI1211" s="28"/>
      <c r="AJ1211" s="28"/>
      <c r="AK1211" s="28"/>
      <c r="AL1211" s="28"/>
      <c r="AM1211" s="28"/>
    </row>
    <row r="1212" spans="16:39">
      <c r="P1212" s="28"/>
      <c r="Q1212" s="28"/>
      <c r="R1212" s="28"/>
      <c r="S1212" s="28"/>
      <c r="T1212" s="28"/>
      <c r="U1212" s="28"/>
      <c r="V1212" s="28"/>
      <c r="W1212" s="28"/>
      <c r="X1212" s="28"/>
      <c r="Y1212" s="28"/>
      <c r="Z1212" s="28"/>
      <c r="AA1212" s="28"/>
      <c r="AB1212" s="28"/>
      <c r="AC1212" s="28"/>
      <c r="AD1212" s="28"/>
      <c r="AE1212" s="28"/>
      <c r="AF1212" s="28"/>
      <c r="AG1212" s="28"/>
      <c r="AH1212" s="28"/>
      <c r="AI1212" s="28"/>
      <c r="AJ1212" s="28"/>
      <c r="AK1212" s="28"/>
      <c r="AL1212" s="28"/>
      <c r="AM1212" s="28"/>
    </row>
    <row r="1213" spans="16:39">
      <c r="P1213" s="28"/>
      <c r="Q1213" s="28"/>
      <c r="R1213" s="28"/>
      <c r="S1213" s="28"/>
      <c r="T1213" s="28"/>
      <c r="U1213" s="28"/>
      <c r="V1213" s="28"/>
      <c r="W1213" s="28"/>
      <c r="X1213" s="28"/>
      <c r="Y1213" s="28"/>
      <c r="Z1213" s="28"/>
      <c r="AA1213" s="28"/>
      <c r="AB1213" s="28"/>
      <c r="AC1213" s="28"/>
      <c r="AD1213" s="28"/>
      <c r="AE1213" s="28"/>
      <c r="AF1213" s="28"/>
      <c r="AG1213" s="28"/>
      <c r="AH1213" s="28"/>
      <c r="AI1213" s="28"/>
      <c r="AJ1213" s="28"/>
      <c r="AK1213" s="28"/>
      <c r="AL1213" s="28"/>
      <c r="AM1213" s="28"/>
    </row>
    <row r="1214" spans="16:39">
      <c r="P1214" s="28"/>
      <c r="Q1214" s="28"/>
      <c r="R1214" s="28"/>
      <c r="S1214" s="28"/>
      <c r="T1214" s="28"/>
      <c r="U1214" s="28"/>
      <c r="V1214" s="28"/>
      <c r="W1214" s="28"/>
      <c r="X1214" s="28"/>
      <c r="Y1214" s="28"/>
      <c r="Z1214" s="28"/>
      <c r="AA1214" s="28"/>
      <c r="AB1214" s="28"/>
      <c r="AC1214" s="28"/>
      <c r="AD1214" s="28"/>
      <c r="AE1214" s="28"/>
      <c r="AF1214" s="28"/>
      <c r="AG1214" s="28"/>
      <c r="AH1214" s="28"/>
      <c r="AI1214" s="28"/>
      <c r="AJ1214" s="28"/>
      <c r="AK1214" s="28"/>
      <c r="AL1214" s="28"/>
      <c r="AM1214" s="28"/>
    </row>
    <row r="1215" spans="16:39">
      <c r="P1215" s="28"/>
      <c r="Q1215" s="28"/>
      <c r="R1215" s="28"/>
      <c r="S1215" s="28"/>
      <c r="T1215" s="28"/>
      <c r="U1215" s="28"/>
      <c r="V1215" s="28"/>
      <c r="W1215" s="28"/>
      <c r="X1215" s="28"/>
      <c r="Y1215" s="28"/>
      <c r="Z1215" s="28"/>
      <c r="AA1215" s="28"/>
      <c r="AB1215" s="28"/>
      <c r="AC1215" s="28"/>
      <c r="AD1215" s="28"/>
      <c r="AE1215" s="28"/>
      <c r="AF1215" s="28"/>
      <c r="AG1215" s="28"/>
      <c r="AH1215" s="28"/>
      <c r="AI1215" s="28"/>
      <c r="AJ1215" s="28"/>
      <c r="AK1215" s="28"/>
      <c r="AL1215" s="28"/>
      <c r="AM1215" s="28"/>
    </row>
    <row r="1216" spans="16:39">
      <c r="P1216" s="28"/>
      <c r="Q1216" s="28"/>
      <c r="R1216" s="28"/>
      <c r="S1216" s="28"/>
      <c r="T1216" s="28"/>
      <c r="U1216" s="28"/>
      <c r="V1216" s="28"/>
      <c r="W1216" s="28"/>
      <c r="X1216" s="28"/>
      <c r="Y1216" s="28"/>
      <c r="Z1216" s="28"/>
      <c r="AA1216" s="28"/>
      <c r="AB1216" s="28"/>
      <c r="AC1216" s="28"/>
      <c r="AD1216" s="28"/>
      <c r="AE1216" s="28"/>
      <c r="AF1216" s="28"/>
      <c r="AG1216" s="28"/>
      <c r="AH1216" s="28"/>
      <c r="AI1216" s="28"/>
      <c r="AJ1216" s="28"/>
      <c r="AK1216" s="28"/>
      <c r="AL1216" s="28"/>
      <c r="AM1216" s="28"/>
    </row>
    <row r="1217" spans="16:39">
      <c r="P1217" s="28"/>
      <c r="Q1217" s="28"/>
      <c r="R1217" s="28"/>
      <c r="S1217" s="28"/>
      <c r="T1217" s="28"/>
      <c r="U1217" s="28"/>
      <c r="V1217" s="28"/>
      <c r="W1217" s="28"/>
      <c r="X1217" s="28"/>
      <c r="Y1217" s="28"/>
      <c r="Z1217" s="28"/>
      <c r="AA1217" s="28"/>
      <c r="AB1217" s="28"/>
      <c r="AC1217" s="28"/>
      <c r="AD1217" s="28"/>
      <c r="AE1217" s="28"/>
      <c r="AF1217" s="28"/>
      <c r="AG1217" s="28"/>
      <c r="AH1217" s="28"/>
      <c r="AI1217" s="28"/>
      <c r="AJ1217" s="28"/>
      <c r="AK1217" s="28"/>
      <c r="AL1217" s="28"/>
      <c r="AM1217" s="28"/>
    </row>
    <row r="1218" spans="16:39">
      <c r="P1218" s="28"/>
      <c r="Q1218" s="28"/>
      <c r="R1218" s="28"/>
      <c r="S1218" s="28"/>
      <c r="T1218" s="28"/>
      <c r="U1218" s="28"/>
      <c r="V1218" s="28"/>
      <c r="W1218" s="28"/>
      <c r="X1218" s="28"/>
      <c r="Y1218" s="28"/>
      <c r="Z1218" s="28"/>
      <c r="AA1218" s="28"/>
      <c r="AB1218" s="28"/>
      <c r="AC1218" s="28"/>
      <c r="AD1218" s="28"/>
      <c r="AE1218" s="28"/>
      <c r="AF1218" s="28"/>
      <c r="AG1218" s="28"/>
      <c r="AH1218" s="28"/>
      <c r="AI1218" s="28"/>
      <c r="AJ1218" s="28"/>
      <c r="AK1218" s="28"/>
      <c r="AL1218" s="28"/>
      <c r="AM1218" s="28"/>
    </row>
    <row r="1219" spans="16:39">
      <c r="P1219" s="28"/>
      <c r="Q1219" s="28"/>
      <c r="R1219" s="28"/>
      <c r="S1219" s="28"/>
      <c r="T1219" s="28"/>
      <c r="U1219" s="28"/>
      <c r="V1219" s="28"/>
      <c r="W1219" s="28"/>
      <c r="X1219" s="28"/>
      <c r="Y1219" s="28"/>
      <c r="Z1219" s="28"/>
      <c r="AA1219" s="28"/>
      <c r="AB1219" s="28"/>
      <c r="AC1219" s="28"/>
      <c r="AD1219" s="28"/>
      <c r="AE1219" s="28"/>
      <c r="AF1219" s="28"/>
      <c r="AG1219" s="28"/>
      <c r="AH1219" s="28"/>
      <c r="AI1219" s="28"/>
      <c r="AJ1219" s="28"/>
      <c r="AK1219" s="28"/>
      <c r="AL1219" s="28"/>
      <c r="AM1219" s="28"/>
    </row>
    <row r="1220" spans="16:39">
      <c r="P1220" s="28"/>
      <c r="Q1220" s="28"/>
      <c r="R1220" s="28"/>
      <c r="S1220" s="28"/>
      <c r="T1220" s="28"/>
      <c r="U1220" s="28"/>
      <c r="V1220" s="28"/>
      <c r="W1220" s="28"/>
      <c r="X1220" s="28"/>
      <c r="Y1220" s="28"/>
      <c r="Z1220" s="28"/>
      <c r="AA1220" s="28"/>
      <c r="AB1220" s="28"/>
      <c r="AC1220" s="28"/>
      <c r="AD1220" s="28"/>
      <c r="AE1220" s="28"/>
      <c r="AF1220" s="28"/>
      <c r="AG1220" s="28"/>
      <c r="AH1220" s="28"/>
      <c r="AI1220" s="28"/>
      <c r="AJ1220" s="28"/>
      <c r="AK1220" s="28"/>
      <c r="AL1220" s="28"/>
      <c r="AM1220" s="28"/>
    </row>
    <row r="1221" spans="16:39">
      <c r="P1221" s="28"/>
      <c r="Q1221" s="28"/>
      <c r="R1221" s="28"/>
      <c r="S1221" s="28"/>
      <c r="T1221" s="28"/>
      <c r="U1221" s="28"/>
      <c r="V1221" s="28"/>
      <c r="W1221" s="28"/>
      <c r="X1221" s="28"/>
      <c r="Y1221" s="28"/>
      <c r="Z1221" s="28"/>
      <c r="AA1221" s="28"/>
      <c r="AB1221" s="28"/>
      <c r="AC1221" s="28"/>
      <c r="AD1221" s="28"/>
      <c r="AE1221" s="28"/>
      <c r="AF1221" s="28"/>
      <c r="AG1221" s="28"/>
      <c r="AH1221" s="28"/>
      <c r="AI1221" s="28"/>
      <c r="AJ1221" s="28"/>
      <c r="AK1221" s="28"/>
      <c r="AL1221" s="28"/>
      <c r="AM1221" s="28"/>
    </row>
    <row r="1222" spans="16:39">
      <c r="P1222" s="28"/>
      <c r="Q1222" s="28"/>
      <c r="R1222" s="28"/>
      <c r="S1222" s="28"/>
      <c r="T1222" s="28"/>
      <c r="U1222" s="28"/>
      <c r="V1222" s="28"/>
      <c r="W1222" s="28"/>
      <c r="X1222" s="28"/>
      <c r="Y1222" s="28"/>
      <c r="Z1222" s="28"/>
      <c r="AA1222" s="28"/>
      <c r="AB1222" s="28"/>
      <c r="AC1222" s="28"/>
      <c r="AD1222" s="28"/>
      <c r="AE1222" s="28"/>
      <c r="AF1222" s="28"/>
      <c r="AG1222" s="28"/>
      <c r="AH1222" s="28"/>
      <c r="AI1222" s="28"/>
      <c r="AJ1222" s="28"/>
      <c r="AK1222" s="28"/>
      <c r="AL1222" s="28"/>
      <c r="AM1222" s="28"/>
    </row>
    <row r="1223" spans="16:39">
      <c r="P1223" s="28"/>
      <c r="Q1223" s="28"/>
      <c r="R1223" s="28"/>
      <c r="S1223" s="28"/>
      <c r="T1223" s="28"/>
      <c r="U1223" s="28"/>
      <c r="V1223" s="28"/>
      <c r="W1223" s="28"/>
      <c r="X1223" s="28"/>
      <c r="Y1223" s="28"/>
      <c r="Z1223" s="28"/>
      <c r="AA1223" s="28"/>
      <c r="AB1223" s="28"/>
      <c r="AC1223" s="28"/>
      <c r="AD1223" s="28"/>
      <c r="AE1223" s="28"/>
      <c r="AF1223" s="28"/>
      <c r="AG1223" s="28"/>
      <c r="AH1223" s="28"/>
      <c r="AI1223" s="28"/>
      <c r="AJ1223" s="28"/>
      <c r="AK1223" s="28"/>
      <c r="AL1223" s="28"/>
      <c r="AM1223" s="28"/>
    </row>
    <row r="1224" spans="16:39">
      <c r="P1224" s="28"/>
      <c r="Q1224" s="28"/>
      <c r="R1224" s="28"/>
      <c r="S1224" s="28"/>
      <c r="T1224" s="28"/>
      <c r="U1224" s="28"/>
      <c r="V1224" s="28"/>
      <c r="W1224" s="28"/>
      <c r="X1224" s="28"/>
      <c r="Y1224" s="28"/>
      <c r="Z1224" s="28"/>
      <c r="AA1224" s="28"/>
      <c r="AB1224" s="28"/>
      <c r="AC1224" s="28"/>
      <c r="AD1224" s="28"/>
      <c r="AE1224" s="28"/>
      <c r="AF1224" s="28"/>
      <c r="AG1224" s="28"/>
      <c r="AH1224" s="28"/>
      <c r="AI1224" s="28"/>
      <c r="AJ1224" s="28"/>
      <c r="AK1224" s="28"/>
      <c r="AL1224" s="28"/>
      <c r="AM1224" s="28"/>
    </row>
    <row r="1225" spans="16:39">
      <c r="P1225" s="28"/>
      <c r="Q1225" s="28"/>
      <c r="R1225" s="28"/>
      <c r="S1225" s="28"/>
      <c r="T1225" s="28"/>
      <c r="U1225" s="28"/>
      <c r="V1225" s="28"/>
      <c r="W1225" s="28"/>
      <c r="X1225" s="28"/>
      <c r="Y1225" s="28"/>
      <c r="Z1225" s="28"/>
      <c r="AA1225" s="28"/>
      <c r="AB1225" s="28"/>
      <c r="AC1225" s="28"/>
      <c r="AD1225" s="28"/>
      <c r="AE1225" s="28"/>
      <c r="AF1225" s="28"/>
      <c r="AG1225" s="28"/>
      <c r="AH1225" s="28"/>
      <c r="AI1225" s="28"/>
      <c r="AJ1225" s="28"/>
      <c r="AK1225" s="28"/>
      <c r="AL1225" s="28"/>
      <c r="AM1225" s="28"/>
    </row>
    <row r="1226" spans="16:39">
      <c r="P1226" s="28"/>
      <c r="Q1226" s="28"/>
      <c r="R1226" s="28"/>
      <c r="S1226" s="28"/>
      <c r="T1226" s="28"/>
      <c r="U1226" s="28"/>
      <c r="V1226" s="28"/>
      <c r="W1226" s="28"/>
      <c r="X1226" s="28"/>
      <c r="Y1226" s="28"/>
      <c r="Z1226" s="28"/>
      <c r="AA1226" s="28"/>
      <c r="AB1226" s="28"/>
      <c r="AC1226" s="28"/>
      <c r="AD1226" s="28"/>
      <c r="AE1226" s="28"/>
      <c r="AF1226" s="28"/>
      <c r="AG1226" s="28"/>
      <c r="AH1226" s="28"/>
      <c r="AI1226" s="28"/>
      <c r="AJ1226" s="28"/>
      <c r="AK1226" s="28"/>
      <c r="AL1226" s="28"/>
      <c r="AM1226" s="28"/>
    </row>
    <row r="1227" spans="16:39">
      <c r="P1227" s="28"/>
      <c r="Q1227" s="28"/>
      <c r="R1227" s="28"/>
      <c r="S1227" s="28"/>
      <c r="T1227" s="28"/>
      <c r="U1227" s="28"/>
      <c r="V1227" s="28"/>
      <c r="W1227" s="28"/>
      <c r="X1227" s="28"/>
      <c r="Y1227" s="28"/>
      <c r="Z1227" s="28"/>
      <c r="AA1227" s="28"/>
      <c r="AB1227" s="28"/>
      <c r="AC1227" s="28"/>
      <c r="AD1227" s="28"/>
      <c r="AE1227" s="28"/>
      <c r="AF1227" s="28"/>
      <c r="AG1227" s="28"/>
      <c r="AH1227" s="28"/>
      <c r="AI1227" s="28"/>
      <c r="AJ1227" s="28"/>
      <c r="AK1227" s="28"/>
      <c r="AL1227" s="28"/>
      <c r="AM1227" s="28"/>
    </row>
    <row r="1228" spans="16:39">
      <c r="P1228" s="28"/>
      <c r="Q1228" s="28"/>
      <c r="R1228" s="28"/>
      <c r="S1228" s="28"/>
      <c r="T1228" s="28"/>
      <c r="U1228" s="28"/>
      <c r="V1228" s="28"/>
      <c r="W1228" s="28"/>
      <c r="X1228" s="28"/>
      <c r="Y1228" s="28"/>
      <c r="Z1228" s="28"/>
      <c r="AA1228" s="28"/>
      <c r="AB1228" s="28"/>
      <c r="AC1228" s="28"/>
      <c r="AD1228" s="28"/>
      <c r="AE1228" s="28"/>
      <c r="AF1228" s="28"/>
      <c r="AG1228" s="28"/>
      <c r="AH1228" s="28"/>
      <c r="AI1228" s="28"/>
      <c r="AJ1228" s="28"/>
      <c r="AK1228" s="28"/>
      <c r="AL1228" s="28"/>
      <c r="AM1228" s="28"/>
    </row>
    <row r="1229" spans="16:39">
      <c r="P1229" s="28"/>
      <c r="Q1229" s="28"/>
      <c r="R1229" s="28"/>
      <c r="S1229" s="28"/>
      <c r="T1229" s="28"/>
      <c r="U1229" s="28"/>
      <c r="V1229" s="28"/>
      <c r="W1229" s="28"/>
      <c r="X1229" s="28"/>
      <c r="Y1229" s="28"/>
      <c r="Z1229" s="28"/>
      <c r="AA1229" s="28"/>
      <c r="AB1229" s="28"/>
      <c r="AC1229" s="28"/>
      <c r="AD1229" s="28"/>
      <c r="AE1229" s="28"/>
      <c r="AF1229" s="28"/>
      <c r="AG1229" s="28"/>
      <c r="AH1229" s="28"/>
      <c r="AI1229" s="28"/>
      <c r="AJ1229" s="28"/>
      <c r="AK1229" s="28"/>
      <c r="AL1229" s="28"/>
      <c r="AM1229" s="28"/>
    </row>
    <row r="1230" spans="16:39">
      <c r="P1230" s="28"/>
      <c r="Q1230" s="28"/>
      <c r="R1230" s="28"/>
      <c r="S1230" s="28"/>
      <c r="T1230" s="28"/>
      <c r="U1230" s="28"/>
      <c r="V1230" s="28"/>
      <c r="W1230" s="28"/>
      <c r="X1230" s="28"/>
      <c r="Y1230" s="28"/>
      <c r="Z1230" s="28"/>
      <c r="AA1230" s="28"/>
      <c r="AB1230" s="28"/>
      <c r="AC1230" s="28"/>
      <c r="AD1230" s="28"/>
      <c r="AE1230" s="28"/>
      <c r="AF1230" s="28"/>
      <c r="AG1230" s="28"/>
      <c r="AH1230" s="28"/>
      <c r="AI1230" s="28"/>
      <c r="AJ1230" s="28"/>
      <c r="AK1230" s="28"/>
      <c r="AL1230" s="28"/>
      <c r="AM1230" s="28"/>
    </row>
    <row r="1231" spans="16:39">
      <c r="P1231" s="28"/>
      <c r="Q1231" s="28"/>
      <c r="R1231" s="28"/>
      <c r="S1231" s="28"/>
      <c r="T1231" s="28"/>
      <c r="U1231" s="28"/>
      <c r="V1231" s="28"/>
      <c r="W1231" s="28"/>
      <c r="X1231" s="28"/>
      <c r="Y1231" s="28"/>
      <c r="Z1231" s="28"/>
      <c r="AA1231" s="28"/>
      <c r="AB1231" s="28"/>
      <c r="AC1231" s="28"/>
      <c r="AD1231" s="28"/>
      <c r="AE1231" s="28"/>
      <c r="AF1231" s="28"/>
      <c r="AG1231" s="28"/>
      <c r="AH1231" s="28"/>
      <c r="AI1231" s="28"/>
      <c r="AJ1231" s="28"/>
      <c r="AK1231" s="28"/>
      <c r="AL1231" s="28"/>
      <c r="AM1231" s="28"/>
    </row>
    <row r="1232" spans="16:39">
      <c r="P1232" s="28"/>
      <c r="Q1232" s="28"/>
      <c r="R1232" s="28"/>
      <c r="S1232" s="28"/>
      <c r="T1232" s="28"/>
      <c r="U1232" s="28"/>
      <c r="V1232" s="28"/>
      <c r="W1232" s="28"/>
      <c r="X1232" s="28"/>
      <c r="Y1232" s="28"/>
      <c r="Z1232" s="28"/>
      <c r="AA1232" s="28"/>
      <c r="AB1232" s="28"/>
      <c r="AC1232" s="28"/>
      <c r="AD1232" s="28"/>
      <c r="AE1232" s="28"/>
      <c r="AF1232" s="28"/>
      <c r="AG1232" s="28"/>
      <c r="AH1232" s="28"/>
      <c r="AI1232" s="28"/>
      <c r="AJ1232" s="28"/>
      <c r="AK1232" s="28"/>
      <c r="AL1232" s="28"/>
      <c r="AM1232" s="28"/>
    </row>
    <row r="1233" spans="16:39">
      <c r="P1233" s="28"/>
      <c r="Q1233" s="28"/>
      <c r="R1233" s="28"/>
      <c r="S1233" s="28"/>
      <c r="T1233" s="28"/>
      <c r="U1233" s="28"/>
      <c r="V1233" s="28"/>
      <c r="W1233" s="28"/>
      <c r="X1233" s="28"/>
      <c r="Y1233" s="28"/>
      <c r="Z1233" s="28"/>
      <c r="AA1233" s="28"/>
      <c r="AB1233" s="28"/>
      <c r="AC1233" s="28"/>
      <c r="AD1233" s="28"/>
      <c r="AE1233" s="28"/>
      <c r="AF1233" s="28"/>
      <c r="AG1233" s="28"/>
      <c r="AH1233" s="28"/>
      <c r="AI1233" s="28"/>
      <c r="AJ1233" s="28"/>
      <c r="AK1233" s="28"/>
      <c r="AL1233" s="28"/>
      <c r="AM1233" s="28"/>
    </row>
    <row r="1234" spans="16:39">
      <c r="P1234" s="28"/>
      <c r="Q1234" s="28"/>
      <c r="R1234" s="28"/>
      <c r="S1234" s="28"/>
      <c r="T1234" s="28"/>
      <c r="U1234" s="28"/>
      <c r="V1234" s="28"/>
      <c r="W1234" s="28"/>
      <c r="X1234" s="28"/>
      <c r="Y1234" s="28"/>
      <c r="Z1234" s="28"/>
      <c r="AA1234" s="28"/>
      <c r="AB1234" s="28"/>
      <c r="AC1234" s="28"/>
      <c r="AD1234" s="28"/>
      <c r="AE1234" s="28"/>
      <c r="AF1234" s="28"/>
      <c r="AG1234" s="28"/>
      <c r="AH1234" s="28"/>
      <c r="AI1234" s="28"/>
      <c r="AJ1234" s="28"/>
      <c r="AK1234" s="28"/>
      <c r="AL1234" s="28"/>
      <c r="AM1234" s="28"/>
    </row>
    <row r="1235" spans="16:39">
      <c r="P1235" s="28"/>
      <c r="Q1235" s="28"/>
      <c r="R1235" s="28"/>
      <c r="S1235" s="28"/>
      <c r="T1235" s="28"/>
      <c r="U1235" s="28"/>
      <c r="V1235" s="28"/>
      <c r="W1235" s="28"/>
      <c r="X1235" s="28"/>
      <c r="Y1235" s="28"/>
      <c r="Z1235" s="28"/>
      <c r="AA1235" s="28"/>
      <c r="AB1235" s="28"/>
      <c r="AC1235" s="28"/>
      <c r="AD1235" s="28"/>
      <c r="AE1235" s="28"/>
      <c r="AF1235" s="28"/>
      <c r="AG1235" s="28"/>
      <c r="AH1235" s="28"/>
      <c r="AI1235" s="28"/>
      <c r="AJ1235" s="28"/>
      <c r="AK1235" s="28"/>
      <c r="AL1235" s="28"/>
      <c r="AM1235" s="28"/>
    </row>
    <row r="1236" spans="16:39">
      <c r="P1236" s="28"/>
      <c r="Q1236" s="28"/>
      <c r="R1236" s="28"/>
      <c r="S1236" s="28"/>
      <c r="T1236" s="28"/>
      <c r="U1236" s="28"/>
      <c r="V1236" s="28"/>
      <c r="W1236" s="28"/>
      <c r="X1236" s="28"/>
      <c r="Y1236" s="28"/>
      <c r="Z1236" s="28"/>
      <c r="AA1236" s="28"/>
      <c r="AB1236" s="28"/>
      <c r="AC1236" s="28"/>
      <c r="AD1236" s="28"/>
      <c r="AE1236" s="28"/>
      <c r="AF1236" s="28"/>
      <c r="AG1236" s="28"/>
      <c r="AH1236" s="28"/>
      <c r="AI1236" s="28"/>
      <c r="AJ1236" s="28"/>
      <c r="AK1236" s="28"/>
      <c r="AL1236" s="28"/>
      <c r="AM1236" s="28"/>
    </row>
    <row r="1237" spans="16:39">
      <c r="P1237" s="28"/>
      <c r="Q1237" s="28"/>
      <c r="R1237" s="28"/>
      <c r="S1237" s="28"/>
      <c r="T1237" s="28"/>
      <c r="U1237" s="28"/>
      <c r="V1237" s="28"/>
      <c r="W1237" s="28"/>
      <c r="X1237" s="28"/>
      <c r="Y1237" s="28"/>
      <c r="Z1237" s="28"/>
      <c r="AA1237" s="28"/>
      <c r="AB1237" s="28"/>
      <c r="AC1237" s="28"/>
      <c r="AD1237" s="28"/>
      <c r="AE1237" s="28"/>
      <c r="AF1237" s="28"/>
      <c r="AG1237" s="28"/>
      <c r="AH1237" s="28"/>
      <c r="AI1237" s="28"/>
      <c r="AJ1237" s="28"/>
      <c r="AK1237" s="28"/>
      <c r="AL1237" s="28"/>
      <c r="AM1237" s="28"/>
    </row>
    <row r="1238" spans="16:39">
      <c r="P1238" s="28"/>
      <c r="Q1238" s="28"/>
      <c r="R1238" s="28"/>
      <c r="S1238" s="28"/>
      <c r="T1238" s="28"/>
      <c r="U1238" s="28"/>
      <c r="V1238" s="28"/>
      <c r="W1238" s="28"/>
      <c r="X1238" s="28"/>
      <c r="Y1238" s="28"/>
      <c r="Z1238" s="28"/>
      <c r="AA1238" s="28"/>
      <c r="AB1238" s="28"/>
      <c r="AC1238" s="28"/>
      <c r="AD1238" s="28"/>
      <c r="AE1238" s="28"/>
      <c r="AF1238" s="28"/>
      <c r="AG1238" s="28"/>
      <c r="AH1238" s="28"/>
      <c r="AI1238" s="28"/>
      <c r="AJ1238" s="28"/>
      <c r="AK1238" s="28"/>
      <c r="AL1238" s="28"/>
      <c r="AM1238" s="28"/>
    </row>
    <row r="1239" spans="16:39">
      <c r="P1239" s="28"/>
      <c r="Q1239" s="28"/>
      <c r="R1239" s="28"/>
      <c r="S1239" s="28"/>
      <c r="T1239" s="28"/>
      <c r="U1239" s="28"/>
      <c r="V1239" s="28"/>
      <c r="W1239" s="28"/>
      <c r="X1239" s="28"/>
      <c r="Y1239" s="28"/>
      <c r="Z1239" s="28"/>
      <c r="AA1239" s="28"/>
      <c r="AB1239" s="28"/>
      <c r="AC1239" s="28"/>
      <c r="AD1239" s="28"/>
      <c r="AE1239" s="28"/>
      <c r="AF1239" s="28"/>
      <c r="AG1239" s="28"/>
      <c r="AH1239" s="28"/>
      <c r="AI1239" s="28"/>
      <c r="AJ1239" s="28"/>
      <c r="AK1239" s="28"/>
      <c r="AL1239" s="28"/>
      <c r="AM1239" s="28"/>
    </row>
    <row r="1240" spans="16:39">
      <c r="P1240" s="28"/>
      <c r="Q1240" s="28"/>
      <c r="R1240" s="28"/>
      <c r="S1240" s="28"/>
      <c r="T1240" s="28"/>
      <c r="U1240" s="28"/>
      <c r="V1240" s="28"/>
      <c r="W1240" s="28"/>
      <c r="X1240" s="28"/>
      <c r="Y1240" s="28"/>
      <c r="Z1240" s="28"/>
      <c r="AA1240" s="28"/>
      <c r="AB1240" s="28"/>
      <c r="AC1240" s="28"/>
      <c r="AD1240" s="28"/>
      <c r="AE1240" s="28"/>
      <c r="AF1240" s="28"/>
      <c r="AG1240" s="28"/>
      <c r="AH1240" s="28"/>
      <c r="AI1240" s="28"/>
      <c r="AJ1240" s="28"/>
      <c r="AK1240" s="28"/>
      <c r="AL1240" s="28"/>
      <c r="AM1240" s="28"/>
    </row>
    <row r="1241" spans="16:39">
      <c r="P1241" s="28"/>
      <c r="Q1241" s="28"/>
      <c r="R1241" s="28"/>
      <c r="S1241" s="28"/>
      <c r="T1241" s="28"/>
      <c r="U1241" s="28"/>
      <c r="V1241" s="28"/>
      <c r="W1241" s="28"/>
      <c r="X1241" s="28"/>
      <c r="Y1241" s="28"/>
      <c r="Z1241" s="28"/>
      <c r="AA1241" s="28"/>
      <c r="AB1241" s="28"/>
      <c r="AC1241" s="28"/>
      <c r="AD1241" s="28"/>
      <c r="AE1241" s="28"/>
      <c r="AF1241" s="28"/>
      <c r="AG1241" s="28"/>
      <c r="AH1241" s="28"/>
      <c r="AI1241" s="28"/>
      <c r="AJ1241" s="28"/>
      <c r="AK1241" s="28"/>
      <c r="AL1241" s="28"/>
      <c r="AM1241" s="28"/>
    </row>
    <row r="1242" spans="16:39">
      <c r="P1242" s="28"/>
      <c r="Q1242" s="28"/>
      <c r="R1242" s="28"/>
      <c r="S1242" s="28"/>
      <c r="T1242" s="28"/>
      <c r="U1242" s="28"/>
      <c r="V1242" s="28"/>
      <c r="W1242" s="28"/>
      <c r="X1242" s="28"/>
      <c r="Y1242" s="28"/>
      <c r="Z1242" s="28"/>
      <c r="AA1242" s="28"/>
      <c r="AB1242" s="28"/>
      <c r="AC1242" s="28"/>
      <c r="AD1242" s="28"/>
      <c r="AE1242" s="28"/>
      <c r="AF1242" s="28"/>
      <c r="AG1242" s="28"/>
      <c r="AH1242" s="28"/>
      <c r="AI1242" s="28"/>
      <c r="AJ1242" s="28"/>
      <c r="AK1242" s="28"/>
      <c r="AL1242" s="28"/>
      <c r="AM1242" s="28"/>
    </row>
    <row r="1243" spans="16:39">
      <c r="P1243" s="28"/>
      <c r="Q1243" s="28"/>
      <c r="R1243" s="28"/>
      <c r="S1243" s="28"/>
      <c r="T1243" s="28"/>
      <c r="U1243" s="28"/>
      <c r="V1243" s="28"/>
      <c r="W1243" s="28"/>
      <c r="X1243" s="28"/>
      <c r="Y1243" s="28"/>
      <c r="Z1243" s="28"/>
      <c r="AA1243" s="28"/>
      <c r="AB1243" s="28"/>
      <c r="AC1243" s="28"/>
      <c r="AD1243" s="28"/>
      <c r="AE1243" s="28"/>
      <c r="AF1243" s="28"/>
      <c r="AG1243" s="28"/>
      <c r="AH1243" s="28"/>
      <c r="AI1243" s="28"/>
      <c r="AJ1243" s="28"/>
      <c r="AK1243" s="28"/>
      <c r="AL1243" s="28"/>
      <c r="AM1243" s="28"/>
    </row>
    <row r="1244" spans="16:39">
      <c r="P1244" s="28"/>
      <c r="Q1244" s="28"/>
      <c r="R1244" s="28"/>
      <c r="S1244" s="28"/>
      <c r="T1244" s="28"/>
      <c r="U1244" s="28"/>
      <c r="V1244" s="28"/>
      <c r="W1244" s="28"/>
      <c r="X1244" s="28"/>
      <c r="Y1244" s="28"/>
      <c r="Z1244" s="28"/>
      <c r="AA1244" s="28"/>
      <c r="AB1244" s="28"/>
      <c r="AC1244" s="28"/>
      <c r="AD1244" s="28"/>
      <c r="AE1244" s="28"/>
      <c r="AF1244" s="28"/>
      <c r="AG1244" s="28"/>
      <c r="AH1244" s="28"/>
      <c r="AI1244" s="28"/>
      <c r="AJ1244" s="28"/>
      <c r="AK1244" s="28"/>
      <c r="AL1244" s="28"/>
      <c r="AM1244" s="28"/>
    </row>
    <row r="1245" spans="16:39">
      <c r="P1245" s="28"/>
      <c r="Q1245" s="28"/>
      <c r="R1245" s="28"/>
      <c r="S1245" s="28"/>
      <c r="T1245" s="28"/>
      <c r="U1245" s="28"/>
      <c r="V1245" s="28"/>
      <c r="W1245" s="28"/>
      <c r="X1245" s="28"/>
      <c r="Y1245" s="28"/>
      <c r="Z1245" s="28"/>
      <c r="AA1245" s="28"/>
      <c r="AB1245" s="28"/>
      <c r="AC1245" s="28"/>
      <c r="AD1245" s="28"/>
      <c r="AE1245" s="28"/>
      <c r="AF1245" s="28"/>
      <c r="AG1245" s="28"/>
      <c r="AH1245" s="28"/>
      <c r="AI1245" s="28"/>
      <c r="AJ1245" s="28"/>
      <c r="AK1245" s="28"/>
      <c r="AL1245" s="28"/>
      <c r="AM1245" s="28"/>
    </row>
    <row r="1246" spans="16:39">
      <c r="P1246" s="28"/>
      <c r="Q1246" s="28"/>
      <c r="R1246" s="28"/>
      <c r="S1246" s="28"/>
      <c r="T1246" s="28"/>
      <c r="U1246" s="28"/>
      <c r="V1246" s="28"/>
      <c r="W1246" s="28"/>
      <c r="X1246" s="28"/>
      <c r="Y1246" s="28"/>
      <c r="Z1246" s="28"/>
      <c r="AA1246" s="28"/>
      <c r="AB1246" s="28"/>
      <c r="AC1246" s="28"/>
      <c r="AD1246" s="28"/>
      <c r="AE1246" s="28"/>
      <c r="AF1246" s="28"/>
      <c r="AG1246" s="28"/>
      <c r="AH1246" s="28"/>
      <c r="AI1246" s="28"/>
      <c r="AJ1246" s="28"/>
      <c r="AK1246" s="28"/>
      <c r="AL1246" s="28"/>
      <c r="AM1246" s="28"/>
    </row>
    <row r="1247" spans="16:39">
      <c r="P1247" s="28"/>
      <c r="Q1247" s="28"/>
      <c r="R1247" s="28"/>
      <c r="S1247" s="28"/>
      <c r="T1247" s="28"/>
      <c r="U1247" s="28"/>
      <c r="V1247" s="28"/>
      <c r="W1247" s="28"/>
      <c r="X1247" s="28"/>
      <c r="Y1247" s="28"/>
      <c r="Z1247" s="28"/>
      <c r="AA1247" s="28"/>
      <c r="AB1247" s="28"/>
      <c r="AC1247" s="28"/>
      <c r="AD1247" s="28"/>
      <c r="AE1247" s="28"/>
      <c r="AF1247" s="28"/>
      <c r="AG1247" s="28"/>
      <c r="AH1247" s="28"/>
      <c r="AI1247" s="28"/>
      <c r="AJ1247" s="28"/>
      <c r="AK1247" s="28"/>
      <c r="AL1247" s="28"/>
      <c r="AM1247" s="28"/>
    </row>
    <row r="1248" spans="16:39">
      <c r="P1248" s="28"/>
      <c r="Q1248" s="28"/>
      <c r="R1248" s="28"/>
      <c r="S1248" s="28"/>
      <c r="T1248" s="28"/>
      <c r="U1248" s="28"/>
      <c r="V1248" s="28"/>
      <c r="W1248" s="28"/>
      <c r="X1248" s="28"/>
      <c r="Y1248" s="28"/>
      <c r="Z1248" s="28"/>
      <c r="AA1248" s="28"/>
      <c r="AB1248" s="28"/>
      <c r="AC1248" s="28"/>
      <c r="AD1248" s="28"/>
      <c r="AE1248" s="28"/>
      <c r="AF1248" s="28"/>
      <c r="AG1248" s="28"/>
      <c r="AH1248" s="28"/>
      <c r="AI1248" s="28"/>
      <c r="AJ1248" s="28"/>
      <c r="AK1248" s="28"/>
      <c r="AL1248" s="28"/>
      <c r="AM1248" s="28"/>
    </row>
    <row r="1249" spans="16:39">
      <c r="P1249" s="28"/>
      <c r="Q1249" s="28"/>
      <c r="R1249" s="28"/>
      <c r="S1249" s="28"/>
      <c r="T1249" s="28"/>
      <c r="U1249" s="28"/>
      <c r="V1249" s="28"/>
      <c r="W1249" s="28"/>
      <c r="X1249" s="28"/>
      <c r="Y1249" s="28"/>
      <c r="Z1249" s="28"/>
      <c r="AA1249" s="28"/>
      <c r="AB1249" s="28"/>
      <c r="AC1249" s="28"/>
      <c r="AD1249" s="28"/>
      <c r="AE1249" s="28"/>
      <c r="AF1249" s="28"/>
      <c r="AG1249" s="28"/>
      <c r="AH1249" s="28"/>
      <c r="AI1249" s="28"/>
      <c r="AJ1249" s="28"/>
      <c r="AK1249" s="28"/>
      <c r="AL1249" s="28"/>
      <c r="AM1249" s="28"/>
    </row>
    <row r="1250" spans="16:39">
      <c r="P1250" s="28"/>
      <c r="Q1250" s="28"/>
      <c r="R1250" s="28"/>
      <c r="S1250" s="28"/>
      <c r="T1250" s="28"/>
      <c r="U1250" s="28"/>
      <c r="V1250" s="28"/>
      <c r="W1250" s="28"/>
      <c r="X1250" s="28"/>
      <c r="Y1250" s="28"/>
      <c r="Z1250" s="28"/>
      <c r="AA1250" s="28"/>
      <c r="AB1250" s="28"/>
      <c r="AC1250" s="28"/>
      <c r="AD1250" s="28"/>
      <c r="AE1250" s="28"/>
      <c r="AF1250" s="28"/>
      <c r="AG1250" s="28"/>
      <c r="AH1250" s="28"/>
      <c r="AI1250" s="28"/>
      <c r="AJ1250" s="28"/>
      <c r="AK1250" s="28"/>
      <c r="AL1250" s="28"/>
      <c r="AM1250" s="28"/>
    </row>
    <row r="1251" spans="16:39">
      <c r="P1251" s="28"/>
      <c r="Q1251" s="28"/>
      <c r="R1251" s="28"/>
      <c r="S1251" s="28"/>
      <c r="T1251" s="28"/>
      <c r="U1251" s="28"/>
      <c r="V1251" s="28"/>
      <c r="W1251" s="28"/>
      <c r="X1251" s="28"/>
      <c r="Y1251" s="28"/>
      <c r="Z1251" s="28"/>
      <c r="AA1251" s="28"/>
      <c r="AB1251" s="28"/>
      <c r="AC1251" s="28"/>
      <c r="AD1251" s="28"/>
      <c r="AE1251" s="28"/>
      <c r="AF1251" s="28"/>
      <c r="AG1251" s="28"/>
      <c r="AH1251" s="28"/>
      <c r="AI1251" s="28"/>
      <c r="AJ1251" s="28"/>
      <c r="AK1251" s="28"/>
      <c r="AL1251" s="28"/>
      <c r="AM1251" s="28"/>
    </row>
    <row r="1252" spans="16:39">
      <c r="P1252" s="28"/>
      <c r="Q1252" s="28"/>
      <c r="R1252" s="28"/>
      <c r="S1252" s="28"/>
      <c r="T1252" s="28"/>
      <c r="U1252" s="28"/>
      <c r="V1252" s="28"/>
      <c r="W1252" s="28"/>
      <c r="X1252" s="28"/>
      <c r="Y1252" s="28"/>
      <c r="Z1252" s="28"/>
      <c r="AA1252" s="28"/>
      <c r="AB1252" s="28"/>
      <c r="AC1252" s="28"/>
      <c r="AD1252" s="28"/>
      <c r="AE1252" s="28"/>
      <c r="AF1252" s="28"/>
      <c r="AG1252" s="28"/>
      <c r="AH1252" s="28"/>
      <c r="AI1252" s="28"/>
      <c r="AJ1252" s="28"/>
      <c r="AK1252" s="28"/>
      <c r="AL1252" s="28"/>
      <c r="AM1252" s="28"/>
    </row>
    <row r="1253" spans="16:39">
      <c r="P1253" s="28"/>
      <c r="Q1253" s="28"/>
      <c r="R1253" s="28"/>
      <c r="S1253" s="28"/>
      <c r="T1253" s="28"/>
      <c r="U1253" s="28"/>
      <c r="V1253" s="28"/>
      <c r="W1253" s="28"/>
      <c r="X1253" s="28"/>
      <c r="Y1253" s="28"/>
      <c r="Z1253" s="28"/>
      <c r="AA1253" s="28"/>
      <c r="AB1253" s="28"/>
      <c r="AC1253" s="28"/>
      <c r="AD1253" s="28"/>
      <c r="AE1253" s="28"/>
      <c r="AF1253" s="28"/>
      <c r="AG1253" s="28"/>
      <c r="AH1253" s="28"/>
      <c r="AI1253" s="28"/>
      <c r="AJ1253" s="28"/>
      <c r="AK1253" s="28"/>
      <c r="AL1253" s="28"/>
      <c r="AM1253" s="28"/>
    </row>
    <row r="1254" spans="16:39">
      <c r="P1254" s="28"/>
      <c r="Q1254" s="28"/>
      <c r="R1254" s="28"/>
      <c r="S1254" s="28"/>
      <c r="T1254" s="28"/>
      <c r="U1254" s="28"/>
      <c r="V1254" s="28"/>
      <c r="W1254" s="28"/>
      <c r="X1254" s="28"/>
      <c r="Y1254" s="28"/>
      <c r="Z1254" s="28"/>
      <c r="AA1254" s="28"/>
      <c r="AB1254" s="28"/>
      <c r="AC1254" s="28"/>
      <c r="AD1254" s="28"/>
      <c r="AE1254" s="28"/>
      <c r="AF1254" s="28"/>
      <c r="AG1254" s="28"/>
      <c r="AH1254" s="28"/>
      <c r="AI1254" s="28"/>
      <c r="AJ1254" s="28"/>
      <c r="AK1254" s="28"/>
      <c r="AL1254" s="28"/>
      <c r="AM1254" s="28"/>
    </row>
    <row r="1255" spans="16:39">
      <c r="P1255" s="28"/>
      <c r="Q1255" s="28"/>
      <c r="R1255" s="28"/>
      <c r="S1255" s="28"/>
      <c r="T1255" s="28"/>
      <c r="U1255" s="28"/>
      <c r="V1255" s="28"/>
      <c r="W1255" s="28"/>
      <c r="X1255" s="28"/>
      <c r="Y1255" s="28"/>
      <c r="Z1255" s="28"/>
      <c r="AA1255" s="28"/>
      <c r="AB1255" s="28"/>
      <c r="AC1255" s="28"/>
      <c r="AD1255" s="28"/>
      <c r="AE1255" s="28"/>
      <c r="AF1255" s="28"/>
      <c r="AG1255" s="28"/>
      <c r="AH1255" s="28"/>
      <c r="AI1255" s="28"/>
      <c r="AJ1255" s="28"/>
      <c r="AK1255" s="28"/>
      <c r="AL1255" s="28"/>
      <c r="AM1255" s="28"/>
    </row>
    <row r="1256" spans="16:39">
      <c r="P1256" s="28"/>
      <c r="Q1256" s="28"/>
      <c r="R1256" s="28"/>
      <c r="S1256" s="28"/>
      <c r="T1256" s="28"/>
      <c r="U1256" s="28"/>
      <c r="V1256" s="28"/>
      <c r="W1256" s="28"/>
      <c r="X1256" s="28"/>
      <c r="Y1256" s="28"/>
      <c r="Z1256" s="28"/>
      <c r="AA1256" s="28"/>
      <c r="AB1256" s="28"/>
      <c r="AC1256" s="28"/>
      <c r="AD1256" s="28"/>
      <c r="AE1256" s="28"/>
      <c r="AF1256" s="28"/>
      <c r="AG1256" s="28"/>
      <c r="AH1256" s="28"/>
      <c r="AI1256" s="28"/>
      <c r="AJ1256" s="28"/>
      <c r="AK1256" s="28"/>
      <c r="AL1256" s="28"/>
      <c r="AM1256" s="28"/>
    </row>
    <row r="1257" spans="16:39">
      <c r="P1257" s="28"/>
      <c r="Q1257" s="28"/>
      <c r="R1257" s="28"/>
      <c r="S1257" s="28"/>
      <c r="T1257" s="28"/>
      <c r="U1257" s="28"/>
      <c r="V1257" s="28"/>
      <c r="W1257" s="28"/>
      <c r="X1257" s="28"/>
      <c r="Y1257" s="28"/>
      <c r="Z1257" s="28"/>
      <c r="AA1257" s="28"/>
      <c r="AB1257" s="28"/>
      <c r="AC1257" s="28"/>
      <c r="AD1257" s="28"/>
      <c r="AE1257" s="28"/>
      <c r="AF1257" s="28"/>
      <c r="AG1257" s="28"/>
      <c r="AH1257" s="28"/>
      <c r="AI1257" s="28"/>
      <c r="AJ1257" s="28"/>
      <c r="AK1257" s="28"/>
      <c r="AL1257" s="28"/>
      <c r="AM1257" s="28"/>
    </row>
    <row r="1258" spans="16:39">
      <c r="P1258" s="28"/>
      <c r="Q1258" s="28"/>
      <c r="R1258" s="28"/>
      <c r="S1258" s="28"/>
      <c r="T1258" s="28"/>
      <c r="U1258" s="28"/>
      <c r="V1258" s="28"/>
      <c r="W1258" s="28"/>
      <c r="X1258" s="28"/>
      <c r="Y1258" s="28"/>
      <c r="Z1258" s="28"/>
      <c r="AA1258" s="28"/>
      <c r="AB1258" s="28"/>
      <c r="AC1258" s="28"/>
      <c r="AD1258" s="28"/>
      <c r="AE1258" s="28"/>
      <c r="AF1258" s="28"/>
      <c r="AG1258" s="28"/>
      <c r="AH1258" s="28"/>
      <c r="AI1258" s="28"/>
      <c r="AJ1258" s="28"/>
      <c r="AK1258" s="28"/>
      <c r="AL1258" s="28"/>
      <c r="AM1258" s="28"/>
    </row>
    <row r="1259" spans="16:39">
      <c r="P1259" s="28"/>
      <c r="Q1259" s="28"/>
      <c r="R1259" s="28"/>
      <c r="S1259" s="28"/>
      <c r="T1259" s="28"/>
      <c r="U1259" s="28"/>
      <c r="V1259" s="28"/>
      <c r="W1259" s="28"/>
      <c r="X1259" s="28"/>
      <c r="Y1259" s="28"/>
      <c r="Z1259" s="28"/>
      <c r="AA1259" s="28"/>
      <c r="AB1259" s="28"/>
      <c r="AC1259" s="28"/>
      <c r="AD1259" s="28"/>
      <c r="AE1259" s="28"/>
      <c r="AF1259" s="28"/>
      <c r="AG1259" s="28"/>
      <c r="AH1259" s="28"/>
      <c r="AI1259" s="28"/>
      <c r="AJ1259" s="28"/>
      <c r="AK1259" s="28"/>
      <c r="AL1259" s="28"/>
      <c r="AM1259" s="28"/>
    </row>
    <row r="1260" spans="16:39">
      <c r="P1260" s="28"/>
      <c r="Q1260" s="28"/>
      <c r="R1260" s="28"/>
      <c r="S1260" s="28"/>
      <c r="T1260" s="28"/>
      <c r="U1260" s="28"/>
      <c r="V1260" s="28"/>
      <c r="W1260" s="28"/>
      <c r="X1260" s="28"/>
      <c r="Y1260" s="28"/>
      <c r="Z1260" s="28"/>
      <c r="AA1260" s="28"/>
      <c r="AB1260" s="28"/>
      <c r="AC1260" s="28"/>
      <c r="AD1260" s="28"/>
      <c r="AE1260" s="28"/>
      <c r="AF1260" s="28"/>
      <c r="AG1260" s="28"/>
      <c r="AH1260" s="28"/>
      <c r="AI1260" s="28"/>
      <c r="AJ1260" s="28"/>
      <c r="AK1260" s="28"/>
      <c r="AL1260" s="28"/>
      <c r="AM1260" s="28"/>
    </row>
    <row r="1261" spans="16:39">
      <c r="P1261" s="28"/>
      <c r="Q1261" s="28"/>
      <c r="R1261" s="28"/>
      <c r="S1261" s="28"/>
      <c r="T1261" s="28"/>
      <c r="U1261" s="28"/>
      <c r="V1261" s="28"/>
      <c r="W1261" s="28"/>
      <c r="X1261" s="28"/>
      <c r="Y1261" s="28"/>
      <c r="Z1261" s="28"/>
      <c r="AA1261" s="28"/>
      <c r="AB1261" s="28"/>
      <c r="AC1261" s="28"/>
      <c r="AD1261" s="28"/>
      <c r="AE1261" s="28"/>
      <c r="AF1261" s="28"/>
      <c r="AG1261" s="28"/>
      <c r="AH1261" s="28"/>
      <c r="AI1261" s="28"/>
      <c r="AJ1261" s="28"/>
      <c r="AK1261" s="28"/>
      <c r="AL1261" s="28"/>
      <c r="AM1261" s="28"/>
    </row>
    <row r="1262" spans="16:39">
      <c r="P1262" s="28"/>
      <c r="Q1262" s="28"/>
      <c r="R1262" s="28"/>
      <c r="S1262" s="28"/>
      <c r="T1262" s="28"/>
      <c r="U1262" s="28"/>
      <c r="V1262" s="28"/>
      <c r="W1262" s="28"/>
      <c r="X1262" s="28"/>
      <c r="Y1262" s="28"/>
      <c r="Z1262" s="28"/>
      <c r="AA1262" s="28"/>
      <c r="AB1262" s="28"/>
      <c r="AC1262" s="28"/>
      <c r="AD1262" s="28"/>
      <c r="AE1262" s="28"/>
      <c r="AF1262" s="28"/>
      <c r="AG1262" s="28"/>
      <c r="AH1262" s="28"/>
      <c r="AI1262" s="28"/>
      <c r="AJ1262" s="28"/>
      <c r="AK1262" s="28"/>
      <c r="AL1262" s="28"/>
      <c r="AM1262" s="28"/>
    </row>
    <row r="1263" spans="16:39">
      <c r="P1263" s="28"/>
      <c r="Q1263" s="28"/>
      <c r="R1263" s="28"/>
      <c r="S1263" s="28"/>
      <c r="T1263" s="28"/>
      <c r="U1263" s="28"/>
      <c r="V1263" s="28"/>
      <c r="W1263" s="28"/>
      <c r="X1263" s="28"/>
      <c r="Y1263" s="28"/>
      <c r="Z1263" s="28"/>
      <c r="AA1263" s="28"/>
      <c r="AB1263" s="28"/>
      <c r="AC1263" s="28"/>
      <c r="AD1263" s="28"/>
      <c r="AE1263" s="28"/>
      <c r="AF1263" s="28"/>
      <c r="AG1263" s="28"/>
      <c r="AH1263" s="28"/>
      <c r="AI1263" s="28"/>
      <c r="AJ1263" s="28"/>
      <c r="AK1263" s="28"/>
      <c r="AL1263" s="28"/>
      <c r="AM1263" s="28"/>
    </row>
    <row r="1264" spans="16:39">
      <c r="P1264" s="28"/>
      <c r="Q1264" s="28"/>
      <c r="R1264" s="28"/>
      <c r="S1264" s="28"/>
      <c r="T1264" s="28"/>
      <c r="U1264" s="28"/>
      <c r="V1264" s="28"/>
      <c r="W1264" s="28"/>
      <c r="X1264" s="28"/>
      <c r="Y1264" s="28"/>
      <c r="Z1264" s="28"/>
      <c r="AA1264" s="28"/>
      <c r="AB1264" s="28"/>
      <c r="AC1264" s="28"/>
      <c r="AD1264" s="28"/>
      <c r="AE1264" s="28"/>
      <c r="AF1264" s="28"/>
      <c r="AG1264" s="28"/>
      <c r="AH1264" s="28"/>
      <c r="AI1264" s="28"/>
      <c r="AJ1264" s="28"/>
      <c r="AK1264" s="28"/>
      <c r="AL1264" s="28"/>
      <c r="AM1264" s="28"/>
    </row>
    <row r="1265" spans="16:39">
      <c r="P1265" s="28"/>
      <c r="Q1265" s="28"/>
      <c r="R1265" s="28"/>
      <c r="S1265" s="28"/>
      <c r="T1265" s="28"/>
      <c r="U1265" s="28"/>
      <c r="V1265" s="28"/>
      <c r="W1265" s="28"/>
      <c r="X1265" s="28"/>
      <c r="Y1265" s="28"/>
      <c r="Z1265" s="28"/>
      <c r="AA1265" s="28"/>
      <c r="AB1265" s="28"/>
      <c r="AC1265" s="28"/>
      <c r="AD1265" s="28"/>
      <c r="AE1265" s="28"/>
      <c r="AF1265" s="28"/>
      <c r="AG1265" s="28"/>
      <c r="AH1265" s="28"/>
      <c r="AI1265" s="28"/>
      <c r="AJ1265" s="28"/>
      <c r="AK1265" s="28"/>
      <c r="AL1265" s="28"/>
      <c r="AM1265" s="28"/>
    </row>
    <row r="1266" spans="16:39">
      <c r="P1266" s="28"/>
      <c r="Q1266" s="28"/>
      <c r="R1266" s="28"/>
      <c r="S1266" s="28"/>
      <c r="T1266" s="28"/>
      <c r="U1266" s="28"/>
      <c r="V1266" s="28"/>
      <c r="W1266" s="28"/>
      <c r="X1266" s="28"/>
      <c r="Y1266" s="28"/>
      <c r="Z1266" s="28"/>
      <c r="AA1266" s="28"/>
      <c r="AB1266" s="28"/>
      <c r="AC1266" s="28"/>
      <c r="AD1266" s="28"/>
      <c r="AE1266" s="28"/>
      <c r="AF1266" s="28"/>
      <c r="AG1266" s="28"/>
      <c r="AH1266" s="28"/>
      <c r="AI1266" s="28"/>
      <c r="AJ1266" s="28"/>
      <c r="AK1266" s="28"/>
      <c r="AL1266" s="28"/>
      <c r="AM1266" s="28"/>
    </row>
    <row r="1267" spans="16:39">
      <c r="P1267" s="28"/>
      <c r="Q1267" s="28"/>
      <c r="R1267" s="28"/>
      <c r="S1267" s="28"/>
      <c r="T1267" s="28"/>
      <c r="U1267" s="28"/>
      <c r="V1267" s="28"/>
      <c r="W1267" s="28"/>
      <c r="X1267" s="28"/>
      <c r="Y1267" s="28"/>
      <c r="Z1267" s="28"/>
      <c r="AA1267" s="28"/>
      <c r="AB1267" s="28"/>
      <c r="AC1267" s="28"/>
      <c r="AD1267" s="28"/>
      <c r="AE1267" s="28"/>
      <c r="AF1267" s="28"/>
      <c r="AG1267" s="28"/>
      <c r="AH1267" s="28"/>
      <c r="AI1267" s="28"/>
      <c r="AJ1267" s="28"/>
      <c r="AK1267" s="28"/>
      <c r="AL1267" s="28"/>
      <c r="AM1267" s="28"/>
    </row>
    <row r="1268" spans="16:39">
      <c r="P1268" s="28"/>
      <c r="Q1268" s="28"/>
      <c r="R1268" s="28"/>
      <c r="S1268" s="28"/>
      <c r="T1268" s="28"/>
      <c r="U1268" s="28"/>
      <c r="V1268" s="28"/>
      <c r="W1268" s="28"/>
      <c r="X1268" s="28"/>
      <c r="Y1268" s="28"/>
      <c r="Z1268" s="28"/>
      <c r="AA1268" s="28"/>
      <c r="AB1268" s="28"/>
      <c r="AC1268" s="28"/>
      <c r="AD1268" s="28"/>
      <c r="AE1268" s="28"/>
      <c r="AF1268" s="28"/>
      <c r="AG1268" s="28"/>
      <c r="AH1268" s="28"/>
      <c r="AI1268" s="28"/>
      <c r="AJ1268" s="28"/>
      <c r="AK1268" s="28"/>
      <c r="AL1268" s="28"/>
      <c r="AM1268" s="28"/>
    </row>
    <row r="1269" spans="16:39">
      <c r="P1269" s="28"/>
      <c r="Q1269" s="28"/>
      <c r="R1269" s="28"/>
      <c r="S1269" s="28"/>
      <c r="T1269" s="28"/>
      <c r="U1269" s="28"/>
      <c r="V1269" s="28"/>
      <c r="W1269" s="28"/>
      <c r="X1269" s="28"/>
      <c r="Y1269" s="28"/>
      <c r="Z1269" s="28"/>
      <c r="AA1269" s="28"/>
      <c r="AB1269" s="28"/>
      <c r="AC1269" s="28"/>
      <c r="AD1269" s="28"/>
      <c r="AE1269" s="28"/>
      <c r="AF1269" s="28"/>
      <c r="AG1269" s="28"/>
      <c r="AH1269" s="28"/>
      <c r="AI1269" s="28"/>
      <c r="AJ1269" s="28"/>
      <c r="AK1269" s="28"/>
      <c r="AL1269" s="28"/>
      <c r="AM1269" s="28"/>
    </row>
    <row r="1270" spans="16:39">
      <c r="P1270" s="28"/>
      <c r="Q1270" s="28"/>
      <c r="R1270" s="28"/>
      <c r="S1270" s="28"/>
      <c r="T1270" s="28"/>
      <c r="U1270" s="28"/>
      <c r="V1270" s="28"/>
      <c r="W1270" s="28"/>
      <c r="X1270" s="28"/>
      <c r="Y1270" s="28"/>
      <c r="Z1270" s="28"/>
      <c r="AA1270" s="28"/>
      <c r="AB1270" s="28"/>
      <c r="AC1270" s="28"/>
      <c r="AD1270" s="28"/>
      <c r="AE1270" s="28"/>
      <c r="AF1270" s="28"/>
      <c r="AG1270" s="28"/>
      <c r="AH1270" s="28"/>
      <c r="AI1270" s="28"/>
      <c r="AJ1270" s="28"/>
      <c r="AK1270" s="28"/>
      <c r="AL1270" s="28"/>
      <c r="AM1270" s="28"/>
    </row>
    <row r="1271" spans="16:39">
      <c r="P1271" s="28"/>
      <c r="Q1271" s="28"/>
      <c r="R1271" s="28"/>
      <c r="S1271" s="28"/>
      <c r="T1271" s="28"/>
      <c r="U1271" s="28"/>
      <c r="V1271" s="28"/>
      <c r="W1271" s="28"/>
      <c r="X1271" s="28"/>
      <c r="Y1271" s="28"/>
      <c r="Z1271" s="28"/>
      <c r="AA1271" s="28"/>
      <c r="AB1271" s="28"/>
      <c r="AC1271" s="28"/>
      <c r="AD1271" s="28"/>
      <c r="AE1271" s="28"/>
      <c r="AF1271" s="28"/>
      <c r="AG1271" s="28"/>
      <c r="AH1271" s="28"/>
      <c r="AI1271" s="28"/>
      <c r="AJ1271" s="28"/>
      <c r="AK1271" s="28"/>
      <c r="AL1271" s="28"/>
      <c r="AM1271" s="28"/>
    </row>
    <row r="1272" spans="16:39">
      <c r="P1272" s="28"/>
      <c r="Q1272" s="28"/>
      <c r="R1272" s="28"/>
      <c r="S1272" s="28"/>
      <c r="T1272" s="28"/>
      <c r="U1272" s="28"/>
      <c r="V1272" s="28"/>
      <c r="W1272" s="28"/>
      <c r="X1272" s="28"/>
      <c r="Y1272" s="28"/>
      <c r="Z1272" s="28"/>
      <c r="AA1272" s="28"/>
      <c r="AB1272" s="28"/>
      <c r="AC1272" s="28"/>
      <c r="AD1272" s="28"/>
      <c r="AE1272" s="28"/>
      <c r="AF1272" s="28"/>
      <c r="AG1272" s="28"/>
      <c r="AH1272" s="28"/>
      <c r="AI1272" s="28"/>
      <c r="AJ1272" s="28"/>
      <c r="AK1272" s="28"/>
      <c r="AL1272" s="28"/>
      <c r="AM1272" s="28"/>
    </row>
    <row r="1273" spans="16:39">
      <c r="P1273" s="28"/>
      <c r="Q1273" s="28"/>
      <c r="R1273" s="28"/>
      <c r="S1273" s="28"/>
      <c r="T1273" s="28"/>
      <c r="U1273" s="28"/>
      <c r="V1273" s="28"/>
      <c r="W1273" s="28"/>
      <c r="X1273" s="28"/>
      <c r="Y1273" s="28"/>
      <c r="Z1273" s="28"/>
      <c r="AA1273" s="28"/>
      <c r="AB1273" s="28"/>
      <c r="AC1273" s="28"/>
      <c r="AD1273" s="28"/>
      <c r="AE1273" s="28"/>
      <c r="AF1273" s="28"/>
      <c r="AG1273" s="28"/>
      <c r="AH1273" s="28"/>
      <c r="AI1273" s="28"/>
      <c r="AJ1273" s="28"/>
      <c r="AK1273" s="28"/>
      <c r="AL1273" s="28"/>
      <c r="AM1273" s="28"/>
    </row>
    <row r="1274" spans="16:39">
      <c r="P1274" s="28"/>
      <c r="Q1274" s="28"/>
      <c r="R1274" s="28"/>
      <c r="S1274" s="28"/>
      <c r="T1274" s="28"/>
      <c r="U1274" s="28"/>
      <c r="V1274" s="28"/>
      <c r="W1274" s="28"/>
      <c r="X1274" s="28"/>
      <c r="Y1274" s="28"/>
      <c r="Z1274" s="28"/>
      <c r="AA1274" s="28"/>
      <c r="AB1274" s="28"/>
      <c r="AC1274" s="28"/>
      <c r="AD1274" s="28"/>
      <c r="AE1274" s="28"/>
      <c r="AF1274" s="28"/>
      <c r="AG1274" s="28"/>
      <c r="AH1274" s="28"/>
      <c r="AI1274" s="28"/>
      <c r="AJ1274" s="28"/>
      <c r="AK1274" s="28"/>
      <c r="AL1274" s="28"/>
      <c r="AM1274" s="28"/>
    </row>
    <row r="1275" spans="16:39">
      <c r="P1275" s="28"/>
      <c r="Q1275" s="28"/>
      <c r="R1275" s="28"/>
      <c r="S1275" s="28"/>
      <c r="T1275" s="28"/>
      <c r="U1275" s="28"/>
      <c r="V1275" s="28"/>
      <c r="W1275" s="28"/>
      <c r="X1275" s="28"/>
      <c r="Y1275" s="28"/>
      <c r="Z1275" s="28"/>
      <c r="AA1275" s="28"/>
      <c r="AB1275" s="28"/>
      <c r="AC1275" s="28"/>
      <c r="AD1275" s="28"/>
      <c r="AE1275" s="28"/>
      <c r="AF1275" s="28"/>
      <c r="AG1275" s="28"/>
      <c r="AH1275" s="28"/>
      <c r="AI1275" s="28"/>
      <c r="AJ1275" s="28"/>
      <c r="AK1275" s="28"/>
      <c r="AL1275" s="28"/>
      <c r="AM1275" s="28"/>
    </row>
    <row r="1276" spans="16:39">
      <c r="P1276" s="28"/>
      <c r="Q1276" s="28"/>
      <c r="R1276" s="28"/>
      <c r="S1276" s="28"/>
      <c r="T1276" s="28"/>
      <c r="U1276" s="28"/>
      <c r="V1276" s="28"/>
      <c r="W1276" s="28"/>
      <c r="X1276" s="28"/>
      <c r="Y1276" s="28"/>
      <c r="Z1276" s="28"/>
      <c r="AA1276" s="28"/>
      <c r="AB1276" s="28"/>
      <c r="AC1276" s="28"/>
      <c r="AD1276" s="28"/>
      <c r="AE1276" s="28"/>
      <c r="AF1276" s="28"/>
      <c r="AG1276" s="28"/>
      <c r="AH1276" s="28"/>
      <c r="AI1276" s="28"/>
      <c r="AJ1276" s="28"/>
      <c r="AK1276" s="28"/>
      <c r="AL1276" s="28"/>
      <c r="AM1276" s="28"/>
    </row>
    <row r="1277" spans="16:39">
      <c r="P1277" s="28"/>
      <c r="Q1277" s="28"/>
      <c r="R1277" s="28"/>
      <c r="S1277" s="28"/>
      <c r="T1277" s="28"/>
      <c r="U1277" s="28"/>
      <c r="V1277" s="28"/>
      <c r="W1277" s="28"/>
      <c r="X1277" s="28"/>
      <c r="Y1277" s="28"/>
      <c r="Z1277" s="28"/>
      <c r="AA1277" s="28"/>
      <c r="AB1277" s="28"/>
      <c r="AC1277" s="28"/>
      <c r="AD1277" s="28"/>
      <c r="AE1277" s="28"/>
      <c r="AF1277" s="28"/>
      <c r="AG1277" s="28"/>
      <c r="AH1277" s="28"/>
      <c r="AI1277" s="28"/>
      <c r="AJ1277" s="28"/>
      <c r="AK1277" s="28"/>
      <c r="AL1277" s="28"/>
      <c r="AM1277" s="28"/>
    </row>
    <row r="1278" spans="16:39">
      <c r="P1278" s="28"/>
      <c r="Q1278" s="28"/>
      <c r="R1278" s="28"/>
      <c r="S1278" s="28"/>
      <c r="T1278" s="28"/>
      <c r="U1278" s="28"/>
      <c r="V1278" s="28"/>
      <c r="W1278" s="28"/>
      <c r="X1278" s="28"/>
      <c r="Y1278" s="28"/>
      <c r="Z1278" s="28"/>
      <c r="AA1278" s="28"/>
      <c r="AB1278" s="28"/>
      <c r="AC1278" s="28"/>
      <c r="AD1278" s="28"/>
      <c r="AE1278" s="28"/>
      <c r="AF1278" s="28"/>
      <c r="AG1278" s="28"/>
      <c r="AH1278" s="28"/>
      <c r="AI1278" s="28"/>
      <c r="AJ1278" s="28"/>
      <c r="AK1278" s="28"/>
      <c r="AL1278" s="28"/>
      <c r="AM1278" s="28"/>
    </row>
    <row r="1279" spans="16:39">
      <c r="P1279" s="28"/>
      <c r="Q1279" s="28"/>
      <c r="R1279" s="28"/>
      <c r="S1279" s="28"/>
      <c r="T1279" s="28"/>
      <c r="U1279" s="28"/>
      <c r="V1279" s="28"/>
      <c r="W1279" s="28"/>
      <c r="X1279" s="28"/>
      <c r="Y1279" s="28"/>
      <c r="Z1279" s="28"/>
      <c r="AA1279" s="28"/>
      <c r="AB1279" s="28"/>
      <c r="AC1279" s="28"/>
      <c r="AD1279" s="28"/>
      <c r="AE1279" s="28"/>
      <c r="AF1279" s="28"/>
      <c r="AG1279" s="28"/>
      <c r="AH1279" s="28"/>
      <c r="AI1279" s="28"/>
      <c r="AJ1279" s="28"/>
      <c r="AK1279" s="28"/>
      <c r="AL1279" s="28"/>
      <c r="AM1279" s="28"/>
    </row>
    <row r="1280" spans="16:39">
      <c r="P1280" s="28"/>
      <c r="Q1280" s="28"/>
      <c r="R1280" s="28"/>
      <c r="S1280" s="28"/>
      <c r="T1280" s="28"/>
      <c r="U1280" s="28"/>
      <c r="V1280" s="28"/>
      <c r="W1280" s="28"/>
      <c r="X1280" s="28"/>
      <c r="Y1280" s="28"/>
      <c r="Z1280" s="28"/>
      <c r="AA1280" s="28"/>
      <c r="AB1280" s="28"/>
      <c r="AC1280" s="28"/>
      <c r="AD1280" s="28"/>
      <c r="AE1280" s="28"/>
      <c r="AF1280" s="28"/>
      <c r="AG1280" s="28"/>
      <c r="AH1280" s="28"/>
      <c r="AI1280" s="28"/>
      <c r="AJ1280" s="28"/>
      <c r="AK1280" s="28"/>
      <c r="AL1280" s="28"/>
      <c r="AM1280" s="28"/>
    </row>
    <row r="1281" spans="16:39">
      <c r="P1281" s="28"/>
      <c r="Q1281" s="28"/>
      <c r="R1281" s="28"/>
      <c r="S1281" s="28"/>
      <c r="T1281" s="28"/>
      <c r="U1281" s="28"/>
      <c r="V1281" s="28"/>
      <c r="W1281" s="28"/>
      <c r="X1281" s="28"/>
      <c r="Y1281" s="28"/>
      <c r="Z1281" s="28"/>
      <c r="AA1281" s="28"/>
      <c r="AB1281" s="28"/>
      <c r="AC1281" s="28"/>
      <c r="AD1281" s="28"/>
      <c r="AE1281" s="28"/>
      <c r="AF1281" s="28"/>
      <c r="AG1281" s="28"/>
      <c r="AH1281" s="28"/>
      <c r="AI1281" s="28"/>
      <c r="AJ1281" s="28"/>
      <c r="AK1281" s="28"/>
      <c r="AL1281" s="28"/>
      <c r="AM1281" s="28"/>
    </row>
    <row r="1282" spans="16:39">
      <c r="P1282" s="28"/>
      <c r="Q1282" s="28"/>
      <c r="R1282" s="28"/>
      <c r="S1282" s="28"/>
      <c r="T1282" s="28"/>
      <c r="U1282" s="28"/>
      <c r="V1282" s="28"/>
      <c r="W1282" s="28"/>
      <c r="X1282" s="28"/>
      <c r="Y1282" s="28"/>
      <c r="Z1282" s="28"/>
      <c r="AA1282" s="28"/>
      <c r="AB1282" s="28"/>
      <c r="AC1282" s="28"/>
      <c r="AD1282" s="28"/>
      <c r="AE1282" s="28"/>
      <c r="AF1282" s="28"/>
      <c r="AG1282" s="28"/>
      <c r="AH1282" s="28"/>
      <c r="AI1282" s="28"/>
      <c r="AJ1282" s="28"/>
      <c r="AK1282" s="28"/>
      <c r="AL1282" s="28"/>
      <c r="AM1282" s="28"/>
    </row>
    <row r="1283" spans="16:39">
      <c r="P1283" s="28"/>
      <c r="Q1283" s="28"/>
      <c r="R1283" s="28"/>
      <c r="S1283" s="28"/>
      <c r="T1283" s="28"/>
      <c r="U1283" s="28"/>
      <c r="V1283" s="28"/>
      <c r="W1283" s="28"/>
      <c r="X1283" s="28"/>
      <c r="Y1283" s="28"/>
      <c r="Z1283" s="28"/>
      <c r="AA1283" s="28"/>
      <c r="AB1283" s="28"/>
      <c r="AC1283" s="28"/>
      <c r="AD1283" s="28"/>
      <c r="AE1283" s="28"/>
      <c r="AF1283" s="28"/>
      <c r="AG1283" s="28"/>
      <c r="AH1283" s="28"/>
      <c r="AI1283" s="28"/>
      <c r="AJ1283" s="28"/>
      <c r="AK1283" s="28"/>
      <c r="AL1283" s="28"/>
      <c r="AM1283" s="28"/>
    </row>
    <row r="1284" spans="16:39">
      <c r="P1284" s="28"/>
      <c r="Q1284" s="28"/>
      <c r="R1284" s="28"/>
      <c r="S1284" s="28"/>
      <c r="T1284" s="28"/>
      <c r="U1284" s="28"/>
      <c r="V1284" s="28"/>
      <c r="W1284" s="28"/>
      <c r="X1284" s="28"/>
      <c r="Y1284" s="28"/>
      <c r="Z1284" s="28"/>
      <c r="AA1284" s="28"/>
      <c r="AB1284" s="28"/>
      <c r="AC1284" s="28"/>
      <c r="AD1284" s="28"/>
      <c r="AE1284" s="28"/>
      <c r="AF1284" s="28"/>
      <c r="AG1284" s="28"/>
      <c r="AH1284" s="28"/>
      <c r="AI1284" s="28"/>
      <c r="AJ1284" s="28"/>
      <c r="AK1284" s="28"/>
      <c r="AL1284" s="28"/>
      <c r="AM1284" s="28"/>
    </row>
    <row r="1285" spans="16:39">
      <c r="P1285" s="28"/>
      <c r="Q1285" s="28"/>
      <c r="R1285" s="28"/>
      <c r="S1285" s="28"/>
      <c r="T1285" s="28"/>
      <c r="U1285" s="28"/>
      <c r="V1285" s="28"/>
      <c r="W1285" s="28"/>
      <c r="X1285" s="28"/>
      <c r="Y1285" s="28"/>
      <c r="Z1285" s="28"/>
      <c r="AA1285" s="28"/>
      <c r="AB1285" s="28"/>
      <c r="AC1285" s="28"/>
      <c r="AD1285" s="28"/>
      <c r="AE1285" s="28"/>
      <c r="AF1285" s="28"/>
      <c r="AG1285" s="28"/>
      <c r="AH1285" s="28"/>
      <c r="AI1285" s="28"/>
      <c r="AJ1285" s="28"/>
      <c r="AK1285" s="28"/>
      <c r="AL1285" s="28"/>
      <c r="AM1285" s="28"/>
    </row>
    <row r="1286" spans="16:39">
      <c r="P1286" s="28"/>
      <c r="Q1286" s="28"/>
      <c r="R1286" s="28"/>
      <c r="S1286" s="28"/>
      <c r="T1286" s="28"/>
      <c r="U1286" s="28"/>
      <c r="V1286" s="28"/>
      <c r="W1286" s="28"/>
      <c r="X1286" s="28"/>
      <c r="Y1286" s="28"/>
      <c r="Z1286" s="28"/>
      <c r="AA1286" s="28"/>
      <c r="AB1286" s="28"/>
      <c r="AC1286" s="28"/>
      <c r="AD1286" s="28"/>
      <c r="AE1286" s="28"/>
      <c r="AF1286" s="28"/>
      <c r="AG1286" s="28"/>
      <c r="AH1286" s="28"/>
      <c r="AI1286" s="28"/>
      <c r="AJ1286" s="28"/>
      <c r="AK1286" s="28"/>
      <c r="AL1286" s="28"/>
      <c r="AM1286" s="28"/>
    </row>
    <row r="1287" spans="16:39">
      <c r="P1287" s="28"/>
      <c r="Q1287" s="28"/>
      <c r="R1287" s="28"/>
      <c r="S1287" s="28"/>
      <c r="T1287" s="28"/>
      <c r="U1287" s="28"/>
      <c r="V1287" s="28"/>
      <c r="W1287" s="28"/>
      <c r="X1287" s="28"/>
      <c r="Y1287" s="28"/>
      <c r="Z1287" s="28"/>
      <c r="AA1287" s="28"/>
      <c r="AB1287" s="28"/>
      <c r="AC1287" s="28"/>
      <c r="AD1287" s="28"/>
      <c r="AE1287" s="28"/>
      <c r="AF1287" s="28"/>
      <c r="AG1287" s="28"/>
      <c r="AH1287" s="28"/>
      <c r="AI1287" s="28"/>
      <c r="AJ1287" s="28"/>
      <c r="AK1287" s="28"/>
      <c r="AL1287" s="28"/>
      <c r="AM1287" s="28"/>
    </row>
    <row r="1288" spans="16:39">
      <c r="P1288" s="28"/>
      <c r="Q1288" s="28"/>
      <c r="R1288" s="28"/>
      <c r="S1288" s="28"/>
      <c r="T1288" s="28"/>
      <c r="U1288" s="28"/>
      <c r="V1288" s="28"/>
      <c r="W1288" s="28"/>
      <c r="X1288" s="28"/>
      <c r="Y1288" s="28"/>
      <c r="Z1288" s="28"/>
      <c r="AA1288" s="28"/>
      <c r="AB1288" s="28"/>
      <c r="AC1288" s="28"/>
      <c r="AD1288" s="28"/>
      <c r="AE1288" s="28"/>
      <c r="AF1288" s="28"/>
      <c r="AG1288" s="28"/>
      <c r="AH1288" s="28"/>
      <c r="AI1288" s="28"/>
      <c r="AJ1288" s="28"/>
      <c r="AK1288" s="28"/>
      <c r="AL1288" s="28"/>
      <c r="AM1288" s="28"/>
    </row>
    <row r="1289" spans="16:39">
      <c r="P1289" s="28"/>
      <c r="Q1289" s="28"/>
      <c r="R1289" s="28"/>
      <c r="S1289" s="28"/>
      <c r="T1289" s="28"/>
      <c r="U1289" s="28"/>
      <c r="V1289" s="28"/>
      <c r="W1289" s="28"/>
      <c r="X1289" s="28"/>
      <c r="Y1289" s="28"/>
      <c r="Z1289" s="28"/>
      <c r="AA1289" s="28"/>
      <c r="AB1289" s="28"/>
      <c r="AC1289" s="28"/>
      <c r="AD1289" s="28"/>
      <c r="AE1289" s="28"/>
      <c r="AF1289" s="28"/>
      <c r="AG1289" s="28"/>
      <c r="AH1289" s="28"/>
      <c r="AI1289" s="28"/>
      <c r="AJ1289" s="28"/>
      <c r="AK1289" s="28"/>
      <c r="AL1289" s="28"/>
      <c r="AM1289" s="28"/>
    </row>
    <row r="1290" spans="16:39">
      <c r="P1290" s="28"/>
      <c r="Q1290" s="28"/>
      <c r="R1290" s="28"/>
      <c r="S1290" s="28"/>
      <c r="T1290" s="28"/>
      <c r="U1290" s="28"/>
      <c r="V1290" s="28"/>
      <c r="W1290" s="28"/>
      <c r="X1290" s="28"/>
      <c r="Y1290" s="28"/>
      <c r="Z1290" s="28"/>
      <c r="AA1290" s="28"/>
      <c r="AB1290" s="28"/>
      <c r="AC1290" s="28"/>
      <c r="AD1290" s="28"/>
      <c r="AE1290" s="28"/>
      <c r="AF1290" s="28"/>
      <c r="AG1290" s="28"/>
      <c r="AH1290" s="28"/>
      <c r="AI1290" s="28"/>
      <c r="AJ1290" s="28"/>
      <c r="AK1290" s="28"/>
      <c r="AL1290" s="28"/>
      <c r="AM1290" s="28"/>
    </row>
    <row r="1291" spans="16:39">
      <c r="P1291" s="28"/>
      <c r="Q1291" s="28"/>
      <c r="R1291" s="28"/>
      <c r="S1291" s="28"/>
      <c r="T1291" s="28"/>
      <c r="U1291" s="28"/>
      <c r="V1291" s="28"/>
      <c r="W1291" s="28"/>
      <c r="X1291" s="28"/>
      <c r="Y1291" s="28"/>
      <c r="Z1291" s="28"/>
      <c r="AA1291" s="28"/>
      <c r="AB1291" s="28"/>
      <c r="AC1291" s="28"/>
      <c r="AD1291" s="28"/>
      <c r="AE1291" s="28"/>
      <c r="AF1291" s="28"/>
      <c r="AG1291" s="28"/>
      <c r="AH1291" s="28"/>
      <c r="AI1291" s="28"/>
      <c r="AJ1291" s="28"/>
      <c r="AK1291" s="28"/>
      <c r="AL1291" s="28"/>
      <c r="AM1291" s="28"/>
    </row>
    <row r="1292" spans="16:39">
      <c r="P1292" s="28"/>
      <c r="Q1292" s="28"/>
      <c r="R1292" s="28"/>
      <c r="S1292" s="28"/>
      <c r="T1292" s="28"/>
      <c r="U1292" s="28"/>
      <c r="V1292" s="28"/>
      <c r="W1292" s="28"/>
      <c r="X1292" s="28"/>
      <c r="Y1292" s="28"/>
      <c r="Z1292" s="28"/>
      <c r="AA1292" s="28"/>
      <c r="AB1292" s="28"/>
      <c r="AC1292" s="28"/>
      <c r="AD1292" s="28"/>
      <c r="AE1292" s="28"/>
      <c r="AF1292" s="28"/>
      <c r="AG1292" s="28"/>
      <c r="AH1292" s="28"/>
      <c r="AI1292" s="28"/>
      <c r="AJ1292" s="28"/>
      <c r="AK1292" s="28"/>
      <c r="AL1292" s="28"/>
      <c r="AM1292" s="28"/>
    </row>
    <row r="1293" spans="16:39">
      <c r="P1293" s="28"/>
      <c r="Q1293" s="28"/>
      <c r="R1293" s="28"/>
      <c r="S1293" s="28"/>
      <c r="T1293" s="28"/>
      <c r="U1293" s="28"/>
      <c r="V1293" s="28"/>
      <c r="W1293" s="28"/>
      <c r="X1293" s="28"/>
      <c r="Y1293" s="28"/>
      <c r="Z1293" s="28"/>
      <c r="AA1293" s="28"/>
      <c r="AB1293" s="28"/>
      <c r="AC1293" s="28"/>
      <c r="AD1293" s="28"/>
      <c r="AE1293" s="28"/>
      <c r="AF1293" s="28"/>
      <c r="AG1293" s="28"/>
      <c r="AH1293" s="28"/>
      <c r="AI1293" s="28"/>
      <c r="AJ1293" s="28"/>
      <c r="AK1293" s="28"/>
      <c r="AL1293" s="28"/>
      <c r="AM1293" s="28"/>
    </row>
    <row r="1294" spans="16:39">
      <c r="P1294" s="28"/>
      <c r="Q1294" s="28"/>
      <c r="R1294" s="28"/>
      <c r="S1294" s="28"/>
      <c r="T1294" s="28"/>
      <c r="U1294" s="28"/>
      <c r="V1294" s="28"/>
      <c r="W1294" s="28"/>
      <c r="X1294" s="28"/>
      <c r="Y1294" s="28"/>
      <c r="Z1294" s="28"/>
      <c r="AA1294" s="28"/>
      <c r="AB1294" s="28"/>
      <c r="AC1294" s="28"/>
      <c r="AD1294" s="28"/>
      <c r="AE1294" s="28"/>
      <c r="AF1294" s="28"/>
      <c r="AG1294" s="28"/>
      <c r="AH1294" s="28"/>
      <c r="AI1294" s="28"/>
      <c r="AJ1294" s="28"/>
      <c r="AK1294" s="28"/>
      <c r="AL1294" s="28"/>
      <c r="AM1294" s="28"/>
    </row>
    <row r="1295" spans="16:39">
      <c r="P1295" s="28"/>
      <c r="Q1295" s="28"/>
      <c r="R1295" s="28"/>
      <c r="S1295" s="28"/>
      <c r="T1295" s="28"/>
      <c r="U1295" s="28"/>
      <c r="V1295" s="28"/>
      <c r="W1295" s="28"/>
      <c r="X1295" s="28"/>
      <c r="Y1295" s="28"/>
      <c r="Z1295" s="28"/>
      <c r="AA1295" s="28"/>
      <c r="AB1295" s="28"/>
      <c r="AC1295" s="28"/>
      <c r="AD1295" s="28"/>
      <c r="AE1295" s="28"/>
      <c r="AF1295" s="28"/>
      <c r="AG1295" s="28"/>
      <c r="AH1295" s="28"/>
      <c r="AI1295" s="28"/>
      <c r="AJ1295" s="28"/>
      <c r="AK1295" s="28"/>
      <c r="AL1295" s="28"/>
      <c r="AM1295" s="28"/>
    </row>
    <row r="1296" spans="16:39">
      <c r="P1296" s="28"/>
      <c r="Q1296" s="28"/>
      <c r="R1296" s="28"/>
      <c r="S1296" s="28"/>
      <c r="T1296" s="28"/>
      <c r="U1296" s="28"/>
      <c r="V1296" s="28"/>
      <c r="W1296" s="28"/>
      <c r="X1296" s="28"/>
      <c r="Y1296" s="28"/>
      <c r="Z1296" s="28"/>
      <c r="AA1296" s="28"/>
      <c r="AB1296" s="28"/>
      <c r="AC1296" s="28"/>
      <c r="AD1296" s="28"/>
      <c r="AE1296" s="28"/>
      <c r="AF1296" s="28"/>
      <c r="AG1296" s="28"/>
      <c r="AH1296" s="28"/>
      <c r="AI1296" s="28"/>
      <c r="AJ1296" s="28"/>
      <c r="AK1296" s="28"/>
      <c r="AL1296" s="28"/>
      <c r="AM1296" s="28"/>
    </row>
    <row r="1297" spans="16:39">
      <c r="P1297" s="28"/>
      <c r="Q1297" s="28"/>
      <c r="R1297" s="28"/>
      <c r="S1297" s="28"/>
      <c r="T1297" s="28"/>
      <c r="U1297" s="28"/>
      <c r="V1297" s="28"/>
      <c r="W1297" s="28"/>
      <c r="X1297" s="28"/>
      <c r="Y1297" s="28"/>
      <c r="Z1297" s="28"/>
      <c r="AA1297" s="28"/>
      <c r="AB1297" s="28"/>
      <c r="AC1297" s="28"/>
      <c r="AD1297" s="28"/>
      <c r="AE1297" s="28"/>
      <c r="AF1297" s="28"/>
      <c r="AG1297" s="28"/>
      <c r="AH1297" s="28"/>
      <c r="AI1297" s="28"/>
      <c r="AJ1297" s="28"/>
      <c r="AK1297" s="28"/>
      <c r="AL1297" s="28"/>
      <c r="AM1297" s="28"/>
    </row>
    <row r="1298" spans="16:39">
      <c r="P1298" s="28"/>
      <c r="Q1298" s="28"/>
      <c r="R1298" s="28"/>
      <c r="S1298" s="28"/>
      <c r="T1298" s="28"/>
      <c r="U1298" s="28"/>
      <c r="V1298" s="28"/>
      <c r="W1298" s="28"/>
      <c r="X1298" s="28"/>
      <c r="Y1298" s="28"/>
      <c r="Z1298" s="28"/>
      <c r="AA1298" s="28"/>
      <c r="AB1298" s="28"/>
      <c r="AC1298" s="28"/>
      <c r="AD1298" s="28"/>
      <c r="AE1298" s="28"/>
      <c r="AF1298" s="28"/>
      <c r="AG1298" s="28"/>
      <c r="AH1298" s="28"/>
      <c r="AI1298" s="28"/>
      <c r="AJ1298" s="28"/>
      <c r="AK1298" s="28"/>
      <c r="AL1298" s="28"/>
      <c r="AM1298" s="28"/>
    </row>
    <row r="1299" spans="16:39">
      <c r="P1299" s="28"/>
      <c r="Q1299" s="28"/>
      <c r="R1299" s="28"/>
      <c r="S1299" s="28"/>
      <c r="T1299" s="28"/>
      <c r="U1299" s="28"/>
      <c r="V1299" s="28"/>
      <c r="W1299" s="28"/>
      <c r="X1299" s="28"/>
      <c r="Y1299" s="28"/>
      <c r="Z1299" s="28"/>
      <c r="AA1299" s="28"/>
      <c r="AB1299" s="28"/>
      <c r="AC1299" s="28"/>
      <c r="AD1299" s="28"/>
      <c r="AE1299" s="28"/>
      <c r="AF1299" s="28"/>
      <c r="AG1299" s="28"/>
      <c r="AH1299" s="28"/>
      <c r="AI1299" s="28"/>
      <c r="AJ1299" s="28"/>
      <c r="AK1299" s="28"/>
      <c r="AL1299" s="28"/>
      <c r="AM1299" s="28"/>
    </row>
    <row r="1300" spans="16:39">
      <c r="P1300" s="28"/>
      <c r="Q1300" s="28"/>
      <c r="R1300" s="28"/>
      <c r="S1300" s="28"/>
      <c r="T1300" s="28"/>
      <c r="U1300" s="28"/>
      <c r="V1300" s="28"/>
      <c r="W1300" s="28"/>
      <c r="X1300" s="28"/>
      <c r="Y1300" s="28"/>
      <c r="Z1300" s="28"/>
      <c r="AA1300" s="28"/>
      <c r="AB1300" s="28"/>
      <c r="AC1300" s="28"/>
      <c r="AD1300" s="28"/>
      <c r="AE1300" s="28"/>
      <c r="AF1300" s="28"/>
      <c r="AG1300" s="28"/>
      <c r="AH1300" s="28"/>
      <c r="AI1300" s="28"/>
      <c r="AJ1300" s="28"/>
      <c r="AK1300" s="28"/>
      <c r="AL1300" s="28"/>
      <c r="AM1300" s="28"/>
    </row>
    <row r="1301" spans="16:39">
      <c r="P1301" s="28"/>
      <c r="Q1301" s="28"/>
      <c r="R1301" s="28"/>
      <c r="S1301" s="28"/>
      <c r="T1301" s="28"/>
      <c r="U1301" s="28"/>
      <c r="V1301" s="28"/>
      <c r="W1301" s="28"/>
      <c r="X1301" s="28"/>
      <c r="Y1301" s="28"/>
      <c r="Z1301" s="28"/>
      <c r="AA1301" s="28"/>
      <c r="AB1301" s="28"/>
      <c r="AC1301" s="28"/>
      <c r="AD1301" s="28"/>
      <c r="AE1301" s="28"/>
      <c r="AF1301" s="28"/>
      <c r="AG1301" s="28"/>
      <c r="AH1301" s="28"/>
      <c r="AI1301" s="28"/>
      <c r="AJ1301" s="28"/>
      <c r="AK1301" s="28"/>
      <c r="AL1301" s="28"/>
      <c r="AM1301" s="28"/>
    </row>
    <row r="1302" spans="16:39">
      <c r="P1302" s="28"/>
      <c r="Q1302" s="28"/>
      <c r="R1302" s="28"/>
      <c r="S1302" s="28"/>
      <c r="T1302" s="28"/>
      <c r="U1302" s="28"/>
      <c r="V1302" s="28"/>
      <c r="W1302" s="28"/>
      <c r="X1302" s="28"/>
      <c r="Y1302" s="28"/>
      <c r="Z1302" s="28"/>
      <c r="AA1302" s="28"/>
      <c r="AB1302" s="28"/>
      <c r="AC1302" s="28"/>
      <c r="AD1302" s="28"/>
      <c r="AE1302" s="28"/>
      <c r="AF1302" s="28"/>
      <c r="AG1302" s="28"/>
      <c r="AH1302" s="28"/>
      <c r="AI1302" s="28"/>
      <c r="AJ1302" s="28"/>
      <c r="AK1302" s="28"/>
      <c r="AL1302" s="28"/>
      <c r="AM1302" s="28"/>
    </row>
    <row r="1303" spans="16:39">
      <c r="P1303" s="28"/>
      <c r="Q1303" s="28"/>
      <c r="R1303" s="28"/>
      <c r="S1303" s="28"/>
      <c r="T1303" s="28"/>
      <c r="U1303" s="28"/>
      <c r="V1303" s="28"/>
      <c r="W1303" s="28"/>
      <c r="X1303" s="28"/>
      <c r="Y1303" s="28"/>
      <c r="Z1303" s="28"/>
      <c r="AA1303" s="28"/>
      <c r="AB1303" s="28"/>
      <c r="AC1303" s="28"/>
      <c r="AD1303" s="28"/>
      <c r="AE1303" s="28"/>
      <c r="AF1303" s="28"/>
      <c r="AG1303" s="28"/>
      <c r="AH1303" s="28"/>
      <c r="AI1303" s="28"/>
      <c r="AJ1303" s="28"/>
      <c r="AK1303" s="28"/>
      <c r="AL1303" s="28"/>
      <c r="AM1303" s="28"/>
    </row>
    <row r="1304" spans="16:39">
      <c r="P1304" s="28"/>
      <c r="Q1304" s="28"/>
      <c r="R1304" s="28"/>
      <c r="S1304" s="28"/>
      <c r="T1304" s="28"/>
      <c r="U1304" s="28"/>
      <c r="V1304" s="28"/>
      <c r="W1304" s="28"/>
      <c r="X1304" s="28"/>
      <c r="Y1304" s="28"/>
      <c r="Z1304" s="28"/>
      <c r="AA1304" s="28"/>
      <c r="AB1304" s="28"/>
      <c r="AC1304" s="28"/>
      <c r="AD1304" s="28"/>
      <c r="AE1304" s="28"/>
      <c r="AF1304" s="28"/>
      <c r="AG1304" s="28"/>
      <c r="AH1304" s="28"/>
      <c r="AI1304" s="28"/>
      <c r="AJ1304" s="28"/>
      <c r="AK1304" s="28"/>
      <c r="AL1304" s="28"/>
      <c r="AM1304" s="28"/>
    </row>
    <row r="1305" spans="16:39">
      <c r="P1305" s="28"/>
      <c r="Q1305" s="28"/>
      <c r="R1305" s="28"/>
      <c r="S1305" s="28"/>
      <c r="T1305" s="28"/>
      <c r="U1305" s="28"/>
      <c r="V1305" s="28"/>
      <c r="W1305" s="28"/>
      <c r="X1305" s="28"/>
      <c r="Y1305" s="28"/>
      <c r="Z1305" s="28"/>
      <c r="AA1305" s="28"/>
      <c r="AB1305" s="28"/>
      <c r="AC1305" s="28"/>
      <c r="AD1305" s="28"/>
      <c r="AE1305" s="28"/>
      <c r="AF1305" s="28"/>
      <c r="AG1305" s="28"/>
      <c r="AH1305" s="28"/>
      <c r="AI1305" s="28"/>
      <c r="AJ1305" s="28"/>
      <c r="AK1305" s="28"/>
      <c r="AL1305" s="28"/>
      <c r="AM1305" s="28"/>
    </row>
    <row r="1306" spans="16:39">
      <c r="P1306" s="28"/>
      <c r="Q1306" s="28"/>
      <c r="R1306" s="28"/>
      <c r="S1306" s="28"/>
      <c r="T1306" s="28"/>
      <c r="U1306" s="28"/>
      <c r="V1306" s="28"/>
      <c r="W1306" s="28"/>
      <c r="X1306" s="28"/>
      <c r="Y1306" s="28"/>
      <c r="Z1306" s="28"/>
      <c r="AA1306" s="28"/>
      <c r="AB1306" s="28"/>
      <c r="AC1306" s="28"/>
      <c r="AD1306" s="28"/>
      <c r="AE1306" s="28"/>
      <c r="AF1306" s="28"/>
      <c r="AG1306" s="28"/>
      <c r="AH1306" s="28"/>
      <c r="AI1306" s="28"/>
      <c r="AJ1306" s="28"/>
      <c r="AK1306" s="28"/>
      <c r="AL1306" s="28"/>
      <c r="AM1306" s="28"/>
    </row>
    <row r="1307" spans="16:39">
      <c r="P1307" s="28"/>
      <c r="Q1307" s="28"/>
      <c r="R1307" s="28"/>
      <c r="S1307" s="28"/>
      <c r="T1307" s="28"/>
      <c r="U1307" s="28"/>
      <c r="V1307" s="28"/>
      <c r="W1307" s="28"/>
      <c r="X1307" s="28"/>
      <c r="Y1307" s="28"/>
      <c r="Z1307" s="28"/>
      <c r="AA1307" s="28"/>
      <c r="AB1307" s="28"/>
      <c r="AC1307" s="28"/>
      <c r="AD1307" s="28"/>
      <c r="AE1307" s="28"/>
      <c r="AF1307" s="28"/>
      <c r="AG1307" s="28"/>
      <c r="AH1307" s="28"/>
      <c r="AI1307" s="28"/>
      <c r="AJ1307" s="28"/>
      <c r="AK1307" s="28"/>
      <c r="AL1307" s="28"/>
      <c r="AM1307" s="28"/>
    </row>
    <row r="1308" spans="16:39">
      <c r="P1308" s="28"/>
      <c r="Q1308" s="28"/>
      <c r="R1308" s="28"/>
      <c r="S1308" s="28"/>
      <c r="T1308" s="28"/>
      <c r="U1308" s="28"/>
      <c r="V1308" s="28"/>
      <c r="W1308" s="28"/>
      <c r="X1308" s="28"/>
      <c r="Y1308" s="28"/>
      <c r="Z1308" s="28"/>
      <c r="AA1308" s="28"/>
      <c r="AB1308" s="28"/>
      <c r="AC1308" s="28"/>
      <c r="AD1308" s="28"/>
      <c r="AE1308" s="28"/>
      <c r="AF1308" s="28"/>
      <c r="AG1308" s="28"/>
      <c r="AH1308" s="28"/>
      <c r="AI1308" s="28"/>
      <c r="AJ1308" s="28"/>
      <c r="AK1308" s="28"/>
      <c r="AL1308" s="28"/>
      <c r="AM1308" s="28"/>
    </row>
    <row r="1309" spans="16:39">
      <c r="P1309" s="28"/>
      <c r="Q1309" s="28"/>
      <c r="R1309" s="28"/>
      <c r="S1309" s="28"/>
      <c r="T1309" s="28"/>
      <c r="U1309" s="28"/>
      <c r="V1309" s="28"/>
      <c r="W1309" s="28"/>
      <c r="X1309" s="28"/>
      <c r="Y1309" s="28"/>
      <c r="Z1309" s="28"/>
      <c r="AA1309" s="28"/>
      <c r="AB1309" s="28"/>
      <c r="AC1309" s="28"/>
      <c r="AD1309" s="28"/>
      <c r="AE1309" s="28"/>
      <c r="AF1309" s="28"/>
      <c r="AG1309" s="28"/>
      <c r="AH1309" s="28"/>
      <c r="AI1309" s="28"/>
      <c r="AJ1309" s="28"/>
      <c r="AK1309" s="28"/>
      <c r="AL1309" s="28"/>
      <c r="AM1309" s="28"/>
    </row>
    <row r="1310" spans="16:39">
      <c r="P1310" s="28"/>
      <c r="Q1310" s="28"/>
      <c r="R1310" s="28"/>
      <c r="S1310" s="28"/>
      <c r="T1310" s="28"/>
      <c r="U1310" s="28"/>
      <c r="V1310" s="28"/>
      <c r="W1310" s="28"/>
      <c r="X1310" s="28"/>
      <c r="Y1310" s="28"/>
      <c r="Z1310" s="28"/>
      <c r="AA1310" s="28"/>
      <c r="AB1310" s="28"/>
      <c r="AC1310" s="28"/>
      <c r="AD1310" s="28"/>
      <c r="AE1310" s="28"/>
      <c r="AF1310" s="28"/>
      <c r="AG1310" s="28"/>
      <c r="AH1310" s="28"/>
      <c r="AI1310" s="28"/>
      <c r="AJ1310" s="28"/>
      <c r="AK1310" s="28"/>
      <c r="AL1310" s="28"/>
      <c r="AM1310" s="28"/>
    </row>
    <row r="1311" spans="16:39">
      <c r="P1311" s="28"/>
      <c r="Q1311" s="28"/>
      <c r="R1311" s="28"/>
      <c r="S1311" s="28"/>
      <c r="T1311" s="28"/>
      <c r="U1311" s="28"/>
      <c r="V1311" s="28"/>
      <c r="W1311" s="28"/>
      <c r="X1311" s="28"/>
      <c r="Y1311" s="28"/>
      <c r="Z1311" s="28"/>
      <c r="AA1311" s="28"/>
      <c r="AB1311" s="28"/>
      <c r="AC1311" s="28"/>
      <c r="AD1311" s="28"/>
      <c r="AE1311" s="28"/>
      <c r="AF1311" s="28"/>
      <c r="AG1311" s="28"/>
      <c r="AH1311" s="28"/>
      <c r="AI1311" s="28"/>
      <c r="AJ1311" s="28"/>
      <c r="AK1311" s="28"/>
      <c r="AL1311" s="28"/>
      <c r="AM1311" s="28"/>
    </row>
    <row r="1312" spans="16:39">
      <c r="P1312" s="28"/>
      <c r="Q1312" s="28"/>
      <c r="R1312" s="28"/>
      <c r="S1312" s="28"/>
      <c r="T1312" s="28"/>
      <c r="U1312" s="28"/>
      <c r="V1312" s="28"/>
      <c r="W1312" s="28"/>
      <c r="X1312" s="28"/>
      <c r="Y1312" s="28"/>
      <c r="Z1312" s="28"/>
      <c r="AA1312" s="28"/>
      <c r="AB1312" s="28"/>
      <c r="AC1312" s="28"/>
      <c r="AD1312" s="28"/>
      <c r="AE1312" s="28"/>
      <c r="AF1312" s="28"/>
      <c r="AG1312" s="28"/>
      <c r="AH1312" s="28"/>
      <c r="AI1312" s="28"/>
      <c r="AJ1312" s="28"/>
      <c r="AK1312" s="28"/>
      <c r="AL1312" s="28"/>
      <c r="AM1312" s="28"/>
    </row>
    <row r="1313" spans="16:39">
      <c r="P1313" s="28"/>
      <c r="Q1313" s="28"/>
      <c r="R1313" s="28"/>
      <c r="S1313" s="28"/>
      <c r="T1313" s="28"/>
      <c r="U1313" s="28"/>
      <c r="V1313" s="28"/>
      <c r="W1313" s="28"/>
      <c r="X1313" s="28"/>
      <c r="Y1313" s="28"/>
      <c r="Z1313" s="28"/>
      <c r="AA1313" s="28"/>
      <c r="AB1313" s="28"/>
      <c r="AC1313" s="28"/>
      <c r="AD1313" s="28"/>
      <c r="AE1313" s="28"/>
      <c r="AF1313" s="28"/>
      <c r="AG1313" s="28"/>
      <c r="AH1313" s="28"/>
      <c r="AI1313" s="28"/>
      <c r="AJ1313" s="28"/>
      <c r="AK1313" s="28"/>
      <c r="AL1313" s="28"/>
      <c r="AM1313" s="28"/>
    </row>
    <row r="1314" spans="16:39">
      <c r="P1314" s="28"/>
      <c r="Q1314" s="28"/>
      <c r="R1314" s="28"/>
      <c r="S1314" s="28"/>
      <c r="T1314" s="28"/>
      <c r="U1314" s="28"/>
      <c r="V1314" s="28"/>
      <c r="W1314" s="28"/>
      <c r="X1314" s="28"/>
      <c r="Y1314" s="28"/>
      <c r="Z1314" s="28"/>
      <c r="AA1314" s="28"/>
      <c r="AB1314" s="28"/>
      <c r="AC1314" s="28"/>
      <c r="AD1314" s="28"/>
      <c r="AE1314" s="28"/>
      <c r="AF1314" s="28"/>
      <c r="AG1314" s="28"/>
      <c r="AH1314" s="28"/>
      <c r="AI1314" s="28"/>
      <c r="AJ1314" s="28"/>
      <c r="AK1314" s="28"/>
      <c r="AL1314" s="28"/>
      <c r="AM1314" s="28"/>
    </row>
    <row r="1315" spans="16:39">
      <c r="P1315" s="28"/>
      <c r="Q1315" s="28"/>
      <c r="R1315" s="28"/>
      <c r="S1315" s="28"/>
      <c r="T1315" s="28"/>
      <c r="U1315" s="28"/>
      <c r="V1315" s="28"/>
      <c r="W1315" s="28"/>
      <c r="X1315" s="28"/>
      <c r="Y1315" s="28"/>
      <c r="Z1315" s="28"/>
      <c r="AA1315" s="28"/>
      <c r="AB1315" s="28"/>
      <c r="AC1315" s="28"/>
      <c r="AD1315" s="28"/>
      <c r="AE1315" s="28"/>
      <c r="AF1315" s="28"/>
      <c r="AG1315" s="28"/>
      <c r="AH1315" s="28"/>
      <c r="AI1315" s="28"/>
      <c r="AJ1315" s="28"/>
      <c r="AK1315" s="28"/>
      <c r="AL1315" s="28"/>
      <c r="AM1315" s="28"/>
    </row>
    <row r="1316" spans="16:39">
      <c r="P1316" s="28"/>
      <c r="Q1316" s="28"/>
      <c r="R1316" s="28"/>
      <c r="S1316" s="28"/>
      <c r="T1316" s="28"/>
      <c r="U1316" s="28"/>
      <c r="V1316" s="28"/>
      <c r="W1316" s="28"/>
      <c r="X1316" s="28"/>
      <c r="Y1316" s="28"/>
      <c r="Z1316" s="28"/>
      <c r="AA1316" s="28"/>
      <c r="AB1316" s="28"/>
      <c r="AC1316" s="28"/>
      <c r="AD1316" s="28"/>
      <c r="AE1316" s="28"/>
      <c r="AF1316" s="28"/>
      <c r="AG1316" s="28"/>
      <c r="AH1316" s="28"/>
      <c r="AI1316" s="28"/>
      <c r="AJ1316" s="28"/>
      <c r="AK1316" s="28"/>
      <c r="AL1316" s="28"/>
      <c r="AM1316" s="28"/>
    </row>
    <row r="1317" spans="16:39">
      <c r="P1317" s="28"/>
      <c r="Q1317" s="28"/>
      <c r="R1317" s="28"/>
      <c r="S1317" s="28"/>
      <c r="T1317" s="28"/>
      <c r="U1317" s="28"/>
      <c r="V1317" s="28"/>
      <c r="W1317" s="28"/>
      <c r="X1317" s="28"/>
      <c r="Y1317" s="28"/>
      <c r="Z1317" s="28"/>
      <c r="AA1317" s="28"/>
      <c r="AB1317" s="28"/>
      <c r="AC1317" s="28"/>
      <c r="AD1317" s="28"/>
      <c r="AE1317" s="28"/>
      <c r="AF1317" s="28"/>
      <c r="AG1317" s="28"/>
      <c r="AH1317" s="28"/>
      <c r="AI1317" s="28"/>
      <c r="AJ1317" s="28"/>
      <c r="AK1317" s="28"/>
      <c r="AL1317" s="28"/>
      <c r="AM1317" s="28"/>
    </row>
    <row r="1318" spans="16:39">
      <c r="P1318" s="28"/>
      <c r="Q1318" s="28"/>
      <c r="R1318" s="28"/>
      <c r="S1318" s="28"/>
      <c r="T1318" s="28"/>
      <c r="U1318" s="28"/>
      <c r="V1318" s="28"/>
      <c r="W1318" s="28"/>
      <c r="X1318" s="28"/>
      <c r="Y1318" s="28"/>
      <c r="Z1318" s="28"/>
      <c r="AA1318" s="28"/>
      <c r="AB1318" s="28"/>
      <c r="AC1318" s="28"/>
      <c r="AD1318" s="28"/>
      <c r="AE1318" s="28"/>
      <c r="AF1318" s="28"/>
      <c r="AG1318" s="28"/>
      <c r="AH1318" s="28"/>
      <c r="AI1318" s="28"/>
      <c r="AJ1318" s="28"/>
      <c r="AK1318" s="28"/>
      <c r="AL1318" s="28"/>
      <c r="AM1318" s="28"/>
    </row>
    <row r="1319" spans="16:39">
      <c r="P1319" s="28"/>
      <c r="Q1319" s="28"/>
      <c r="R1319" s="28"/>
      <c r="S1319" s="28"/>
      <c r="T1319" s="28"/>
      <c r="U1319" s="28"/>
      <c r="V1319" s="28"/>
      <c r="W1319" s="28"/>
      <c r="X1319" s="28"/>
      <c r="Y1319" s="28"/>
      <c r="Z1319" s="28"/>
      <c r="AA1319" s="28"/>
      <c r="AB1319" s="28"/>
      <c r="AC1319" s="28"/>
      <c r="AD1319" s="28"/>
      <c r="AE1319" s="28"/>
      <c r="AF1319" s="28"/>
      <c r="AG1319" s="28"/>
      <c r="AH1319" s="28"/>
      <c r="AI1319" s="28"/>
      <c r="AJ1319" s="28"/>
      <c r="AK1319" s="28"/>
      <c r="AL1319" s="28"/>
      <c r="AM1319" s="28"/>
    </row>
    <row r="1320" spans="16:39">
      <c r="P1320" s="28"/>
      <c r="Q1320" s="28"/>
      <c r="R1320" s="28"/>
      <c r="S1320" s="28"/>
      <c r="T1320" s="28"/>
      <c r="U1320" s="28"/>
      <c r="V1320" s="28"/>
      <c r="W1320" s="28"/>
      <c r="X1320" s="28"/>
      <c r="Y1320" s="28"/>
      <c r="Z1320" s="28"/>
      <c r="AA1320" s="28"/>
      <c r="AB1320" s="28"/>
      <c r="AC1320" s="28"/>
      <c r="AD1320" s="28"/>
      <c r="AE1320" s="28"/>
      <c r="AF1320" s="28"/>
      <c r="AG1320" s="28"/>
      <c r="AH1320" s="28"/>
      <c r="AI1320" s="28"/>
      <c r="AJ1320" s="28"/>
      <c r="AK1320" s="28"/>
      <c r="AL1320" s="28"/>
      <c r="AM1320" s="28"/>
    </row>
    <row r="1321" spans="16:39">
      <c r="P1321" s="28"/>
      <c r="Q1321" s="28"/>
      <c r="R1321" s="28"/>
      <c r="S1321" s="28"/>
      <c r="T1321" s="28"/>
      <c r="U1321" s="28"/>
      <c r="V1321" s="28"/>
      <c r="W1321" s="28"/>
      <c r="X1321" s="28"/>
      <c r="Y1321" s="28"/>
      <c r="Z1321" s="28"/>
      <c r="AA1321" s="28"/>
      <c r="AB1321" s="28"/>
      <c r="AC1321" s="28"/>
      <c r="AD1321" s="28"/>
      <c r="AE1321" s="28"/>
      <c r="AF1321" s="28"/>
      <c r="AG1321" s="28"/>
      <c r="AH1321" s="28"/>
      <c r="AI1321" s="28"/>
      <c r="AJ1321" s="28"/>
      <c r="AK1321" s="28"/>
      <c r="AL1321" s="28"/>
      <c r="AM1321" s="28"/>
    </row>
    <row r="1322" spans="16:39">
      <c r="P1322" s="28"/>
      <c r="Q1322" s="28"/>
      <c r="R1322" s="28"/>
      <c r="S1322" s="28"/>
      <c r="T1322" s="28"/>
      <c r="U1322" s="28"/>
      <c r="V1322" s="28"/>
      <c r="W1322" s="28"/>
      <c r="X1322" s="28"/>
      <c r="Y1322" s="28"/>
      <c r="Z1322" s="28"/>
      <c r="AA1322" s="28"/>
      <c r="AB1322" s="28"/>
      <c r="AC1322" s="28"/>
      <c r="AD1322" s="28"/>
      <c r="AE1322" s="28"/>
      <c r="AF1322" s="28"/>
      <c r="AG1322" s="28"/>
      <c r="AH1322" s="28"/>
      <c r="AI1322" s="28"/>
      <c r="AJ1322" s="28"/>
      <c r="AK1322" s="28"/>
      <c r="AL1322" s="28"/>
      <c r="AM1322" s="28"/>
    </row>
    <row r="1323" spans="16:39">
      <c r="P1323" s="28"/>
      <c r="Q1323" s="28"/>
      <c r="R1323" s="28"/>
      <c r="S1323" s="28"/>
      <c r="T1323" s="28"/>
      <c r="U1323" s="28"/>
      <c r="V1323" s="28"/>
      <c r="W1323" s="28"/>
      <c r="X1323" s="28"/>
      <c r="Y1323" s="28"/>
      <c r="Z1323" s="28"/>
      <c r="AA1323" s="28"/>
      <c r="AB1323" s="28"/>
      <c r="AC1323" s="28"/>
      <c r="AD1323" s="28"/>
      <c r="AE1323" s="28"/>
      <c r="AF1323" s="28"/>
      <c r="AG1323" s="28"/>
      <c r="AH1323" s="28"/>
      <c r="AI1323" s="28"/>
      <c r="AJ1323" s="28"/>
      <c r="AK1323" s="28"/>
      <c r="AL1323" s="28"/>
      <c r="AM1323" s="28"/>
    </row>
    <row r="1324" spans="16:39">
      <c r="P1324" s="28"/>
      <c r="Q1324" s="28"/>
      <c r="R1324" s="28"/>
      <c r="S1324" s="28"/>
      <c r="T1324" s="28"/>
      <c r="U1324" s="28"/>
      <c r="V1324" s="28"/>
      <c r="W1324" s="28"/>
      <c r="X1324" s="28"/>
      <c r="Y1324" s="28"/>
      <c r="Z1324" s="28"/>
      <c r="AA1324" s="28"/>
      <c r="AB1324" s="28"/>
      <c r="AC1324" s="28"/>
      <c r="AD1324" s="28"/>
      <c r="AE1324" s="28"/>
      <c r="AF1324" s="28"/>
      <c r="AG1324" s="28"/>
      <c r="AH1324" s="28"/>
      <c r="AI1324" s="28"/>
      <c r="AJ1324" s="28"/>
      <c r="AK1324" s="28"/>
      <c r="AL1324" s="28"/>
      <c r="AM1324" s="28"/>
    </row>
    <row r="1325" spans="16:39">
      <c r="P1325" s="28"/>
      <c r="Q1325" s="28"/>
      <c r="R1325" s="28"/>
      <c r="S1325" s="28"/>
      <c r="T1325" s="28"/>
      <c r="U1325" s="28"/>
      <c r="V1325" s="28"/>
      <c r="W1325" s="28"/>
      <c r="X1325" s="28"/>
      <c r="Y1325" s="28"/>
      <c r="Z1325" s="28"/>
      <c r="AA1325" s="28"/>
      <c r="AB1325" s="28"/>
      <c r="AC1325" s="28"/>
      <c r="AD1325" s="28"/>
      <c r="AE1325" s="28"/>
      <c r="AF1325" s="28"/>
      <c r="AG1325" s="28"/>
      <c r="AH1325" s="28"/>
      <c r="AI1325" s="28"/>
      <c r="AJ1325" s="28"/>
      <c r="AK1325" s="28"/>
      <c r="AL1325" s="28"/>
      <c r="AM1325" s="28"/>
    </row>
    <row r="1326" spans="16:39">
      <c r="P1326" s="28"/>
      <c r="Q1326" s="28"/>
      <c r="R1326" s="28"/>
      <c r="S1326" s="28"/>
      <c r="T1326" s="28"/>
      <c r="U1326" s="28"/>
      <c r="V1326" s="28"/>
      <c r="W1326" s="28"/>
      <c r="X1326" s="28"/>
      <c r="Y1326" s="28"/>
      <c r="Z1326" s="28"/>
      <c r="AA1326" s="28"/>
      <c r="AB1326" s="28"/>
      <c r="AC1326" s="28"/>
      <c r="AD1326" s="28"/>
      <c r="AE1326" s="28"/>
      <c r="AF1326" s="28"/>
      <c r="AG1326" s="28"/>
      <c r="AH1326" s="28"/>
      <c r="AI1326" s="28"/>
      <c r="AJ1326" s="28"/>
      <c r="AK1326" s="28"/>
      <c r="AL1326" s="28"/>
      <c r="AM1326" s="28"/>
    </row>
    <row r="1327" spans="16:39">
      <c r="P1327" s="28"/>
      <c r="Q1327" s="28"/>
      <c r="R1327" s="28"/>
      <c r="S1327" s="28"/>
      <c r="T1327" s="28"/>
      <c r="U1327" s="28"/>
      <c r="V1327" s="28"/>
      <c r="W1327" s="28"/>
      <c r="X1327" s="28"/>
      <c r="Y1327" s="28"/>
      <c r="Z1327" s="28"/>
      <c r="AA1327" s="28"/>
      <c r="AB1327" s="28"/>
      <c r="AC1327" s="28"/>
      <c r="AD1327" s="28"/>
      <c r="AE1327" s="28"/>
      <c r="AF1327" s="28"/>
      <c r="AG1327" s="28"/>
      <c r="AH1327" s="28"/>
      <c r="AI1327" s="28"/>
      <c r="AJ1327" s="28"/>
      <c r="AK1327" s="28"/>
      <c r="AL1327" s="28"/>
      <c r="AM1327" s="28"/>
    </row>
    <row r="1328" spans="16:39">
      <c r="P1328" s="28"/>
      <c r="Q1328" s="28"/>
      <c r="R1328" s="28"/>
      <c r="S1328" s="28"/>
      <c r="T1328" s="28"/>
      <c r="U1328" s="28"/>
      <c r="V1328" s="28"/>
      <c r="W1328" s="28"/>
      <c r="X1328" s="28"/>
      <c r="Y1328" s="28"/>
      <c r="Z1328" s="28"/>
      <c r="AA1328" s="28"/>
      <c r="AB1328" s="28"/>
      <c r="AC1328" s="28"/>
      <c r="AD1328" s="28"/>
      <c r="AE1328" s="28"/>
      <c r="AF1328" s="28"/>
      <c r="AG1328" s="28"/>
      <c r="AH1328" s="28"/>
      <c r="AI1328" s="28"/>
      <c r="AJ1328" s="28"/>
      <c r="AK1328" s="28"/>
      <c r="AL1328" s="28"/>
      <c r="AM1328" s="28"/>
    </row>
    <row r="1329" spans="16:39">
      <c r="P1329" s="28"/>
      <c r="Q1329" s="28"/>
      <c r="R1329" s="28"/>
      <c r="S1329" s="28"/>
      <c r="T1329" s="28"/>
      <c r="U1329" s="28"/>
      <c r="V1329" s="28"/>
      <c r="W1329" s="28"/>
      <c r="X1329" s="28"/>
      <c r="Y1329" s="28"/>
      <c r="Z1329" s="28"/>
      <c r="AA1329" s="28"/>
      <c r="AB1329" s="28"/>
      <c r="AC1329" s="28"/>
      <c r="AD1329" s="28"/>
      <c r="AE1329" s="28"/>
      <c r="AF1329" s="28"/>
      <c r="AG1329" s="28"/>
      <c r="AH1329" s="28"/>
      <c r="AI1329" s="28"/>
      <c r="AJ1329" s="28"/>
      <c r="AK1329" s="28"/>
      <c r="AL1329" s="28"/>
      <c r="AM1329" s="28"/>
    </row>
    <row r="1330" spans="16:39">
      <c r="P1330" s="28"/>
      <c r="Q1330" s="28"/>
      <c r="R1330" s="28"/>
      <c r="S1330" s="28"/>
      <c r="T1330" s="28"/>
      <c r="U1330" s="28"/>
      <c r="V1330" s="28"/>
      <c r="W1330" s="28"/>
      <c r="X1330" s="28"/>
      <c r="Y1330" s="28"/>
      <c r="Z1330" s="28"/>
      <c r="AA1330" s="28"/>
      <c r="AB1330" s="28"/>
      <c r="AC1330" s="28"/>
      <c r="AD1330" s="28"/>
      <c r="AE1330" s="28"/>
      <c r="AF1330" s="28"/>
      <c r="AG1330" s="28"/>
      <c r="AH1330" s="28"/>
      <c r="AI1330" s="28"/>
      <c r="AJ1330" s="28"/>
      <c r="AK1330" s="28"/>
      <c r="AL1330" s="28"/>
      <c r="AM1330" s="28"/>
    </row>
    <row r="1331" spans="16:39">
      <c r="P1331" s="28"/>
      <c r="Q1331" s="28"/>
      <c r="R1331" s="28"/>
      <c r="S1331" s="28"/>
      <c r="T1331" s="28"/>
      <c r="U1331" s="28"/>
      <c r="V1331" s="28"/>
      <c r="W1331" s="28"/>
      <c r="X1331" s="28"/>
      <c r="Y1331" s="28"/>
      <c r="Z1331" s="28"/>
      <c r="AA1331" s="28"/>
      <c r="AB1331" s="28"/>
      <c r="AC1331" s="28"/>
      <c r="AD1331" s="28"/>
      <c r="AE1331" s="28"/>
      <c r="AF1331" s="28"/>
      <c r="AG1331" s="28"/>
      <c r="AH1331" s="28"/>
      <c r="AI1331" s="28"/>
      <c r="AJ1331" s="28"/>
      <c r="AK1331" s="28"/>
      <c r="AL1331" s="28"/>
      <c r="AM1331" s="28"/>
    </row>
    <row r="1332" spans="16:39">
      <c r="P1332" s="28"/>
      <c r="Q1332" s="28"/>
      <c r="R1332" s="28"/>
      <c r="S1332" s="28"/>
      <c r="T1332" s="28"/>
      <c r="U1332" s="28"/>
      <c r="V1332" s="28"/>
      <c r="W1332" s="28"/>
      <c r="X1332" s="28"/>
      <c r="Y1332" s="28"/>
      <c r="Z1332" s="28"/>
      <c r="AA1332" s="28"/>
      <c r="AB1332" s="28"/>
      <c r="AC1332" s="28"/>
      <c r="AD1332" s="28"/>
      <c r="AE1332" s="28"/>
      <c r="AF1332" s="28"/>
      <c r="AG1332" s="28"/>
      <c r="AH1332" s="28"/>
      <c r="AI1332" s="28"/>
      <c r="AJ1332" s="28"/>
      <c r="AK1332" s="28"/>
      <c r="AL1332" s="28"/>
      <c r="AM1332" s="28"/>
    </row>
    <row r="1333" spans="16:39">
      <c r="P1333" s="28"/>
      <c r="Q1333" s="28"/>
      <c r="R1333" s="28"/>
      <c r="S1333" s="28"/>
      <c r="T1333" s="28"/>
      <c r="U1333" s="28"/>
      <c r="V1333" s="28"/>
      <c r="W1333" s="28"/>
      <c r="X1333" s="28"/>
      <c r="Y1333" s="28"/>
      <c r="Z1333" s="28"/>
      <c r="AA1333" s="28"/>
      <c r="AB1333" s="28"/>
      <c r="AC1333" s="28"/>
      <c r="AD1333" s="28"/>
      <c r="AE1333" s="28"/>
      <c r="AF1333" s="28"/>
      <c r="AG1333" s="28"/>
      <c r="AH1333" s="28"/>
      <c r="AI1333" s="28"/>
      <c r="AJ1333" s="28"/>
      <c r="AK1333" s="28"/>
      <c r="AL1333" s="28"/>
      <c r="AM1333" s="28"/>
    </row>
    <row r="1334" spans="16:39">
      <c r="P1334" s="28"/>
      <c r="Q1334" s="28"/>
      <c r="R1334" s="28"/>
      <c r="S1334" s="28"/>
      <c r="T1334" s="28"/>
      <c r="U1334" s="28"/>
      <c r="V1334" s="28"/>
      <c r="W1334" s="28"/>
      <c r="X1334" s="28"/>
      <c r="Y1334" s="28"/>
      <c r="Z1334" s="28"/>
      <c r="AA1334" s="28"/>
      <c r="AB1334" s="28"/>
      <c r="AC1334" s="28"/>
      <c r="AD1334" s="28"/>
      <c r="AE1334" s="28"/>
      <c r="AF1334" s="28"/>
      <c r="AG1334" s="28"/>
      <c r="AH1334" s="28"/>
      <c r="AI1334" s="28"/>
      <c r="AJ1334" s="28"/>
      <c r="AK1334" s="28"/>
      <c r="AL1334" s="28"/>
      <c r="AM1334" s="28"/>
    </row>
    <row r="1335" spans="16:39">
      <c r="P1335" s="28"/>
      <c r="Q1335" s="28"/>
      <c r="R1335" s="28"/>
      <c r="S1335" s="28"/>
      <c r="T1335" s="28"/>
      <c r="U1335" s="28"/>
      <c r="V1335" s="28"/>
      <c r="W1335" s="28"/>
      <c r="X1335" s="28"/>
      <c r="Y1335" s="28"/>
      <c r="Z1335" s="28"/>
      <c r="AA1335" s="28"/>
      <c r="AB1335" s="28"/>
      <c r="AC1335" s="28"/>
      <c r="AD1335" s="28"/>
      <c r="AE1335" s="28"/>
      <c r="AF1335" s="28"/>
      <c r="AG1335" s="28"/>
      <c r="AH1335" s="28"/>
      <c r="AI1335" s="28"/>
      <c r="AJ1335" s="28"/>
      <c r="AK1335" s="28"/>
      <c r="AL1335" s="28"/>
      <c r="AM1335" s="28"/>
    </row>
    <row r="1336" spans="16:39">
      <c r="P1336" s="28"/>
      <c r="Q1336" s="28"/>
      <c r="R1336" s="28"/>
      <c r="S1336" s="28"/>
      <c r="T1336" s="28"/>
      <c r="U1336" s="28"/>
      <c r="V1336" s="28"/>
      <c r="W1336" s="28"/>
      <c r="X1336" s="28"/>
      <c r="Y1336" s="28"/>
      <c r="Z1336" s="28"/>
      <c r="AA1336" s="28"/>
      <c r="AB1336" s="28"/>
      <c r="AC1336" s="28"/>
      <c r="AD1336" s="28"/>
      <c r="AE1336" s="28"/>
      <c r="AF1336" s="28"/>
      <c r="AG1336" s="28"/>
      <c r="AH1336" s="28"/>
      <c r="AI1336" s="28"/>
      <c r="AJ1336" s="28"/>
      <c r="AK1336" s="28"/>
      <c r="AL1336" s="28"/>
      <c r="AM1336" s="28"/>
    </row>
    <row r="1337" spans="16:39">
      <c r="P1337" s="28"/>
      <c r="Q1337" s="28"/>
      <c r="R1337" s="28"/>
      <c r="S1337" s="28"/>
      <c r="T1337" s="28"/>
      <c r="U1337" s="28"/>
      <c r="V1337" s="28"/>
      <c r="W1337" s="28"/>
      <c r="X1337" s="28"/>
      <c r="Y1337" s="28"/>
      <c r="Z1337" s="28"/>
      <c r="AA1337" s="28"/>
      <c r="AB1337" s="28"/>
      <c r="AC1337" s="28"/>
      <c r="AD1337" s="28"/>
      <c r="AE1337" s="28"/>
      <c r="AF1337" s="28"/>
      <c r="AG1337" s="28"/>
      <c r="AH1337" s="28"/>
      <c r="AI1337" s="28"/>
      <c r="AJ1337" s="28"/>
      <c r="AK1337" s="28"/>
      <c r="AL1337" s="28"/>
      <c r="AM1337" s="28"/>
    </row>
    <row r="1338" spans="16:39">
      <c r="P1338" s="28"/>
      <c r="Q1338" s="28"/>
      <c r="R1338" s="28"/>
      <c r="S1338" s="28"/>
      <c r="T1338" s="28"/>
      <c r="U1338" s="28"/>
      <c r="V1338" s="28"/>
      <c r="W1338" s="28"/>
      <c r="X1338" s="28"/>
      <c r="Y1338" s="28"/>
      <c r="Z1338" s="28"/>
      <c r="AA1338" s="28"/>
      <c r="AB1338" s="28"/>
      <c r="AC1338" s="28"/>
      <c r="AD1338" s="28"/>
      <c r="AE1338" s="28"/>
      <c r="AF1338" s="28"/>
      <c r="AG1338" s="28"/>
      <c r="AH1338" s="28"/>
      <c r="AI1338" s="28"/>
      <c r="AJ1338" s="28"/>
      <c r="AK1338" s="28"/>
      <c r="AL1338" s="28"/>
      <c r="AM1338" s="28"/>
    </row>
    <row r="1339" spans="16:39">
      <c r="P1339" s="28"/>
      <c r="Q1339" s="28"/>
      <c r="R1339" s="28"/>
      <c r="S1339" s="28"/>
      <c r="T1339" s="28"/>
      <c r="U1339" s="28"/>
      <c r="V1339" s="28"/>
      <c r="W1339" s="28"/>
      <c r="X1339" s="28"/>
      <c r="Y1339" s="28"/>
      <c r="Z1339" s="28"/>
      <c r="AA1339" s="28"/>
      <c r="AB1339" s="28"/>
      <c r="AC1339" s="28"/>
      <c r="AD1339" s="28"/>
      <c r="AE1339" s="28"/>
      <c r="AF1339" s="28"/>
      <c r="AG1339" s="28"/>
      <c r="AH1339" s="28"/>
      <c r="AI1339" s="28"/>
      <c r="AJ1339" s="28"/>
      <c r="AK1339" s="28"/>
      <c r="AL1339" s="28"/>
      <c r="AM1339" s="28"/>
    </row>
    <row r="1340" spans="16:39">
      <c r="P1340" s="28"/>
      <c r="Q1340" s="28"/>
      <c r="R1340" s="28"/>
      <c r="S1340" s="28"/>
      <c r="T1340" s="28"/>
      <c r="U1340" s="28"/>
      <c r="V1340" s="28"/>
      <c r="W1340" s="28"/>
      <c r="X1340" s="28"/>
      <c r="Y1340" s="28"/>
      <c r="Z1340" s="28"/>
      <c r="AA1340" s="28"/>
      <c r="AB1340" s="28"/>
      <c r="AC1340" s="28"/>
      <c r="AD1340" s="28"/>
      <c r="AE1340" s="28"/>
      <c r="AF1340" s="28"/>
      <c r="AG1340" s="28"/>
      <c r="AH1340" s="28"/>
      <c r="AI1340" s="28"/>
      <c r="AJ1340" s="28"/>
      <c r="AK1340" s="28"/>
      <c r="AL1340" s="28"/>
      <c r="AM1340" s="28"/>
    </row>
    <row r="1341" spans="16:39">
      <c r="P1341" s="28"/>
      <c r="Q1341" s="28"/>
      <c r="R1341" s="28"/>
      <c r="S1341" s="28"/>
      <c r="T1341" s="28"/>
      <c r="U1341" s="28"/>
      <c r="V1341" s="28"/>
      <c r="W1341" s="28"/>
      <c r="X1341" s="28"/>
      <c r="Y1341" s="28"/>
      <c r="Z1341" s="28"/>
      <c r="AA1341" s="28"/>
      <c r="AB1341" s="28"/>
      <c r="AC1341" s="28"/>
      <c r="AD1341" s="28"/>
      <c r="AE1341" s="28"/>
      <c r="AF1341" s="28"/>
      <c r="AG1341" s="28"/>
      <c r="AH1341" s="28"/>
      <c r="AI1341" s="28"/>
      <c r="AJ1341" s="28"/>
      <c r="AK1341" s="28"/>
      <c r="AL1341" s="28"/>
      <c r="AM1341" s="28"/>
    </row>
    <row r="1342" spans="16:39">
      <c r="P1342" s="28"/>
      <c r="Q1342" s="28"/>
      <c r="R1342" s="28"/>
      <c r="S1342" s="28"/>
      <c r="T1342" s="28"/>
      <c r="U1342" s="28"/>
      <c r="V1342" s="28"/>
      <c r="W1342" s="28"/>
      <c r="X1342" s="28"/>
      <c r="Y1342" s="28"/>
      <c r="Z1342" s="28"/>
      <c r="AA1342" s="28"/>
      <c r="AB1342" s="28"/>
      <c r="AC1342" s="28"/>
      <c r="AD1342" s="28"/>
      <c r="AE1342" s="28"/>
      <c r="AF1342" s="28"/>
      <c r="AG1342" s="28"/>
      <c r="AH1342" s="28"/>
      <c r="AI1342" s="28"/>
      <c r="AJ1342" s="28"/>
      <c r="AK1342" s="28"/>
      <c r="AL1342" s="28"/>
      <c r="AM1342" s="28"/>
    </row>
    <row r="1343" spans="16:39">
      <c r="P1343" s="28"/>
      <c r="Q1343" s="28"/>
      <c r="R1343" s="28"/>
      <c r="S1343" s="28"/>
      <c r="T1343" s="28"/>
      <c r="U1343" s="28"/>
      <c r="V1343" s="28"/>
      <c r="W1343" s="28"/>
      <c r="X1343" s="28"/>
      <c r="Y1343" s="28"/>
      <c r="Z1343" s="28"/>
      <c r="AA1343" s="28"/>
      <c r="AB1343" s="28"/>
      <c r="AC1343" s="28"/>
      <c r="AD1343" s="28"/>
      <c r="AE1343" s="28"/>
      <c r="AF1343" s="28"/>
      <c r="AG1343" s="28"/>
      <c r="AH1343" s="28"/>
      <c r="AI1343" s="28"/>
      <c r="AJ1343" s="28"/>
      <c r="AK1343" s="28"/>
      <c r="AL1343" s="28"/>
      <c r="AM1343" s="28"/>
    </row>
    <row r="1344" spans="16:39">
      <c r="P1344" s="28"/>
      <c r="Q1344" s="28"/>
      <c r="R1344" s="28"/>
      <c r="S1344" s="28"/>
      <c r="T1344" s="28"/>
      <c r="U1344" s="28"/>
      <c r="V1344" s="28"/>
      <c r="W1344" s="28"/>
      <c r="X1344" s="28"/>
      <c r="Y1344" s="28"/>
      <c r="Z1344" s="28"/>
      <c r="AA1344" s="28"/>
      <c r="AB1344" s="28"/>
      <c r="AC1344" s="28"/>
      <c r="AD1344" s="28"/>
      <c r="AE1344" s="28"/>
      <c r="AF1344" s="28"/>
      <c r="AG1344" s="28"/>
      <c r="AH1344" s="28"/>
      <c r="AI1344" s="28"/>
      <c r="AJ1344" s="28"/>
      <c r="AK1344" s="28"/>
      <c r="AL1344" s="28"/>
      <c r="AM1344" s="28"/>
    </row>
    <row r="1345" spans="16:39">
      <c r="P1345" s="28"/>
      <c r="Q1345" s="28"/>
      <c r="R1345" s="28"/>
      <c r="S1345" s="28"/>
      <c r="T1345" s="28"/>
      <c r="U1345" s="28"/>
      <c r="V1345" s="28"/>
      <c r="W1345" s="28"/>
      <c r="X1345" s="28"/>
      <c r="Y1345" s="28"/>
      <c r="Z1345" s="28"/>
      <c r="AA1345" s="28"/>
      <c r="AB1345" s="28"/>
      <c r="AC1345" s="28"/>
      <c r="AD1345" s="28"/>
      <c r="AE1345" s="28"/>
      <c r="AF1345" s="28"/>
      <c r="AG1345" s="28"/>
      <c r="AH1345" s="28"/>
      <c r="AI1345" s="28"/>
      <c r="AJ1345" s="28"/>
      <c r="AK1345" s="28"/>
      <c r="AL1345" s="28"/>
      <c r="AM1345" s="28"/>
    </row>
    <row r="1346" spans="16:39">
      <c r="P1346" s="28"/>
      <c r="Q1346" s="28"/>
      <c r="R1346" s="28"/>
      <c r="S1346" s="28"/>
      <c r="T1346" s="28"/>
      <c r="U1346" s="28"/>
      <c r="V1346" s="28"/>
      <c r="W1346" s="28"/>
      <c r="X1346" s="28"/>
      <c r="Y1346" s="28"/>
      <c r="Z1346" s="28"/>
      <c r="AA1346" s="28"/>
      <c r="AB1346" s="28"/>
      <c r="AC1346" s="28"/>
      <c r="AD1346" s="28"/>
      <c r="AE1346" s="28"/>
      <c r="AF1346" s="28"/>
      <c r="AG1346" s="28"/>
      <c r="AH1346" s="28"/>
      <c r="AI1346" s="28"/>
      <c r="AJ1346" s="28"/>
      <c r="AK1346" s="28"/>
      <c r="AL1346" s="28"/>
      <c r="AM1346" s="28"/>
    </row>
    <row r="1347" spans="16:39">
      <c r="P1347" s="28"/>
      <c r="Q1347" s="28"/>
      <c r="R1347" s="28"/>
      <c r="S1347" s="28"/>
      <c r="T1347" s="28"/>
      <c r="U1347" s="28"/>
      <c r="V1347" s="28"/>
      <c r="W1347" s="28"/>
      <c r="X1347" s="28"/>
      <c r="Y1347" s="28"/>
      <c r="Z1347" s="28"/>
      <c r="AA1347" s="28"/>
      <c r="AB1347" s="28"/>
      <c r="AC1347" s="28"/>
      <c r="AD1347" s="28"/>
      <c r="AE1347" s="28"/>
      <c r="AF1347" s="28"/>
      <c r="AG1347" s="28"/>
      <c r="AH1347" s="28"/>
      <c r="AI1347" s="28"/>
      <c r="AJ1347" s="28"/>
      <c r="AK1347" s="28"/>
      <c r="AL1347" s="28"/>
      <c r="AM1347" s="28"/>
    </row>
    <row r="1348" spans="16:39">
      <c r="P1348" s="28"/>
      <c r="Q1348" s="28"/>
      <c r="R1348" s="28"/>
      <c r="S1348" s="28"/>
      <c r="T1348" s="28"/>
      <c r="U1348" s="28"/>
      <c r="V1348" s="28"/>
      <c r="W1348" s="28"/>
      <c r="X1348" s="28"/>
      <c r="Y1348" s="28"/>
      <c r="Z1348" s="28"/>
      <c r="AA1348" s="28"/>
      <c r="AB1348" s="28"/>
      <c r="AC1348" s="28"/>
      <c r="AD1348" s="28"/>
      <c r="AE1348" s="28"/>
      <c r="AF1348" s="28"/>
      <c r="AG1348" s="28"/>
      <c r="AH1348" s="28"/>
      <c r="AI1348" s="28"/>
      <c r="AJ1348" s="28"/>
      <c r="AK1348" s="28"/>
      <c r="AL1348" s="28"/>
      <c r="AM1348" s="28"/>
    </row>
    <row r="1349" spans="16:39">
      <c r="P1349" s="28"/>
      <c r="Q1349" s="28"/>
      <c r="R1349" s="28"/>
      <c r="S1349" s="28"/>
      <c r="T1349" s="28"/>
      <c r="U1349" s="28"/>
      <c r="V1349" s="28"/>
      <c r="W1349" s="28"/>
      <c r="X1349" s="28"/>
      <c r="Y1349" s="28"/>
      <c r="Z1349" s="28"/>
      <c r="AA1349" s="28"/>
      <c r="AB1349" s="28"/>
      <c r="AC1349" s="28"/>
      <c r="AD1349" s="28"/>
      <c r="AE1349" s="28"/>
      <c r="AF1349" s="28"/>
      <c r="AG1349" s="28"/>
      <c r="AH1349" s="28"/>
      <c r="AI1349" s="28"/>
      <c r="AJ1349" s="28"/>
      <c r="AK1349" s="28"/>
      <c r="AL1349" s="28"/>
      <c r="AM1349" s="28"/>
    </row>
    <row r="1350" spans="16:39">
      <c r="P1350" s="28"/>
      <c r="Q1350" s="28"/>
      <c r="R1350" s="28"/>
      <c r="S1350" s="28"/>
      <c r="T1350" s="28"/>
      <c r="U1350" s="28"/>
      <c r="V1350" s="28"/>
      <c r="W1350" s="28"/>
      <c r="X1350" s="28"/>
      <c r="Y1350" s="28"/>
      <c r="Z1350" s="28"/>
      <c r="AA1350" s="28"/>
      <c r="AB1350" s="28"/>
      <c r="AC1350" s="28"/>
      <c r="AD1350" s="28"/>
      <c r="AE1350" s="28"/>
      <c r="AF1350" s="28"/>
      <c r="AG1350" s="28"/>
      <c r="AH1350" s="28"/>
      <c r="AI1350" s="28"/>
      <c r="AJ1350" s="28"/>
      <c r="AK1350" s="28"/>
      <c r="AL1350" s="28"/>
      <c r="AM1350" s="28"/>
    </row>
    <row r="1351" spans="16:39">
      <c r="P1351" s="28"/>
      <c r="Q1351" s="28"/>
      <c r="R1351" s="28"/>
      <c r="S1351" s="28"/>
      <c r="T1351" s="28"/>
      <c r="U1351" s="28"/>
      <c r="V1351" s="28"/>
      <c r="W1351" s="28"/>
      <c r="X1351" s="28"/>
      <c r="Y1351" s="28"/>
      <c r="Z1351" s="28"/>
      <c r="AA1351" s="28"/>
      <c r="AB1351" s="28"/>
      <c r="AC1351" s="28"/>
      <c r="AD1351" s="28"/>
      <c r="AE1351" s="28"/>
      <c r="AF1351" s="28"/>
      <c r="AG1351" s="28"/>
      <c r="AH1351" s="28"/>
      <c r="AI1351" s="28"/>
      <c r="AJ1351" s="28"/>
      <c r="AK1351" s="28"/>
      <c r="AL1351" s="28"/>
      <c r="AM1351" s="28"/>
    </row>
    <row r="1352" spans="16:39">
      <c r="P1352" s="28"/>
      <c r="Q1352" s="28"/>
      <c r="R1352" s="28"/>
      <c r="S1352" s="28"/>
      <c r="T1352" s="28"/>
      <c r="U1352" s="28"/>
      <c r="V1352" s="28"/>
      <c r="W1352" s="28"/>
      <c r="X1352" s="28"/>
      <c r="Y1352" s="28"/>
      <c r="Z1352" s="28"/>
      <c r="AA1352" s="28"/>
      <c r="AB1352" s="28"/>
      <c r="AC1352" s="28"/>
      <c r="AD1352" s="28"/>
      <c r="AE1352" s="28"/>
      <c r="AF1352" s="28"/>
      <c r="AG1352" s="28"/>
      <c r="AH1352" s="28"/>
      <c r="AI1352" s="28"/>
      <c r="AJ1352" s="28"/>
      <c r="AK1352" s="28"/>
      <c r="AL1352" s="28"/>
      <c r="AM1352" s="28"/>
    </row>
    <row r="1353" spans="16:39">
      <c r="P1353" s="28"/>
      <c r="Q1353" s="28"/>
      <c r="R1353" s="28"/>
      <c r="S1353" s="28"/>
      <c r="T1353" s="28"/>
      <c r="U1353" s="28"/>
      <c r="V1353" s="28"/>
      <c r="W1353" s="28"/>
      <c r="X1353" s="28"/>
      <c r="Y1353" s="28"/>
      <c r="Z1353" s="28"/>
      <c r="AA1353" s="28"/>
      <c r="AB1353" s="28"/>
      <c r="AC1353" s="28"/>
      <c r="AD1353" s="28"/>
      <c r="AE1353" s="28"/>
      <c r="AF1353" s="28"/>
      <c r="AG1353" s="28"/>
      <c r="AH1353" s="28"/>
      <c r="AI1353" s="28"/>
      <c r="AJ1353" s="28"/>
      <c r="AK1353" s="28"/>
      <c r="AL1353" s="28"/>
      <c r="AM1353" s="28"/>
    </row>
    <row r="1354" spans="16:39">
      <c r="P1354" s="28"/>
      <c r="Q1354" s="28"/>
      <c r="R1354" s="28"/>
      <c r="S1354" s="28"/>
      <c r="T1354" s="28"/>
      <c r="U1354" s="28"/>
      <c r="V1354" s="28"/>
      <c r="W1354" s="28"/>
      <c r="X1354" s="28"/>
      <c r="Y1354" s="28"/>
      <c r="Z1354" s="28"/>
      <c r="AA1354" s="28"/>
      <c r="AB1354" s="28"/>
      <c r="AC1354" s="28"/>
      <c r="AD1354" s="28"/>
      <c r="AE1354" s="28"/>
      <c r="AF1354" s="28"/>
      <c r="AG1354" s="28"/>
      <c r="AH1354" s="28"/>
      <c r="AI1354" s="28"/>
      <c r="AJ1354" s="28"/>
      <c r="AK1354" s="28"/>
      <c r="AL1354" s="28"/>
      <c r="AM1354" s="28"/>
    </row>
    <row r="1355" spans="16:39">
      <c r="P1355" s="28"/>
      <c r="Q1355" s="28"/>
      <c r="R1355" s="28"/>
      <c r="S1355" s="28"/>
      <c r="T1355" s="28"/>
      <c r="U1355" s="28"/>
      <c r="V1355" s="28"/>
      <c r="W1355" s="28"/>
      <c r="X1355" s="28"/>
      <c r="Y1355" s="28"/>
      <c r="Z1355" s="28"/>
      <c r="AA1355" s="28"/>
      <c r="AB1355" s="28"/>
      <c r="AC1355" s="28"/>
      <c r="AD1355" s="28"/>
      <c r="AE1355" s="28"/>
      <c r="AF1355" s="28"/>
      <c r="AG1355" s="28"/>
      <c r="AH1355" s="28"/>
      <c r="AI1355" s="28"/>
      <c r="AJ1355" s="28"/>
      <c r="AK1355" s="28"/>
      <c r="AL1355" s="28"/>
      <c r="AM1355" s="28"/>
    </row>
    <row r="1356" spans="16:39">
      <c r="P1356" s="28"/>
      <c r="Q1356" s="28"/>
      <c r="R1356" s="28"/>
      <c r="S1356" s="28"/>
      <c r="T1356" s="28"/>
      <c r="U1356" s="28"/>
      <c r="V1356" s="28"/>
      <c r="W1356" s="28"/>
      <c r="X1356" s="28"/>
      <c r="Y1356" s="28"/>
      <c r="Z1356" s="28"/>
      <c r="AA1356" s="28"/>
      <c r="AB1356" s="28"/>
      <c r="AC1356" s="28"/>
      <c r="AD1356" s="28"/>
      <c r="AE1356" s="28"/>
      <c r="AF1356" s="28"/>
      <c r="AG1356" s="28"/>
      <c r="AH1356" s="28"/>
      <c r="AI1356" s="28"/>
      <c r="AJ1356" s="28"/>
      <c r="AK1356" s="28"/>
      <c r="AL1356" s="28"/>
      <c r="AM1356" s="28"/>
    </row>
    <row r="1357" spans="16:39">
      <c r="P1357" s="28"/>
      <c r="Q1357" s="28"/>
      <c r="R1357" s="28"/>
      <c r="S1357" s="28"/>
      <c r="T1357" s="28"/>
      <c r="U1357" s="28"/>
      <c r="V1357" s="28"/>
      <c r="W1357" s="28"/>
      <c r="X1357" s="28"/>
      <c r="Y1357" s="28"/>
      <c r="Z1357" s="28"/>
      <c r="AA1357" s="28"/>
      <c r="AB1357" s="28"/>
      <c r="AC1357" s="28"/>
      <c r="AD1357" s="28"/>
      <c r="AE1357" s="28"/>
      <c r="AF1357" s="28"/>
      <c r="AG1357" s="28"/>
      <c r="AH1357" s="28"/>
      <c r="AI1357" s="28"/>
      <c r="AJ1357" s="28"/>
      <c r="AK1357" s="28"/>
      <c r="AL1357" s="28"/>
      <c r="AM1357" s="28"/>
    </row>
    <row r="1358" spans="16:39">
      <c r="P1358" s="28"/>
      <c r="Q1358" s="28"/>
      <c r="R1358" s="28"/>
      <c r="S1358" s="28"/>
      <c r="T1358" s="28"/>
      <c r="U1358" s="28"/>
      <c r="V1358" s="28"/>
      <c r="W1358" s="28"/>
      <c r="X1358" s="28"/>
      <c r="Y1358" s="28"/>
      <c r="Z1358" s="28"/>
      <c r="AA1358" s="28"/>
      <c r="AB1358" s="28"/>
      <c r="AC1358" s="28"/>
      <c r="AD1358" s="28"/>
      <c r="AE1358" s="28"/>
      <c r="AF1358" s="28"/>
      <c r="AG1358" s="28"/>
      <c r="AH1358" s="28"/>
      <c r="AI1358" s="28"/>
      <c r="AJ1358" s="28"/>
      <c r="AK1358" s="28"/>
      <c r="AL1358" s="28"/>
      <c r="AM1358" s="28"/>
    </row>
    <row r="1359" spans="16:39">
      <c r="P1359" s="28"/>
      <c r="Q1359" s="28"/>
      <c r="R1359" s="28"/>
      <c r="S1359" s="28"/>
      <c r="T1359" s="28"/>
      <c r="U1359" s="28"/>
      <c r="V1359" s="28"/>
      <c r="W1359" s="28"/>
      <c r="X1359" s="28"/>
      <c r="Y1359" s="28"/>
      <c r="Z1359" s="28"/>
      <c r="AA1359" s="28"/>
      <c r="AB1359" s="28"/>
      <c r="AC1359" s="28"/>
      <c r="AD1359" s="28"/>
      <c r="AE1359" s="28"/>
      <c r="AF1359" s="28"/>
      <c r="AG1359" s="28"/>
      <c r="AH1359" s="28"/>
      <c r="AI1359" s="28"/>
      <c r="AJ1359" s="28"/>
      <c r="AK1359" s="28"/>
      <c r="AL1359" s="28"/>
      <c r="AM1359" s="28"/>
    </row>
    <row r="1360" spans="16:39">
      <c r="P1360" s="28"/>
      <c r="Q1360" s="28"/>
      <c r="R1360" s="28"/>
      <c r="S1360" s="28"/>
      <c r="T1360" s="28"/>
      <c r="U1360" s="28"/>
      <c r="V1360" s="28"/>
      <c r="W1360" s="28"/>
      <c r="X1360" s="28"/>
      <c r="Y1360" s="28"/>
      <c r="Z1360" s="28"/>
      <c r="AA1360" s="28"/>
      <c r="AB1360" s="28"/>
      <c r="AC1360" s="28"/>
      <c r="AD1360" s="28"/>
      <c r="AE1360" s="28"/>
      <c r="AF1360" s="28"/>
      <c r="AG1360" s="28"/>
      <c r="AH1360" s="28"/>
      <c r="AI1360" s="28"/>
      <c r="AJ1360" s="28"/>
      <c r="AK1360" s="28"/>
      <c r="AL1360" s="28"/>
      <c r="AM1360" s="28"/>
    </row>
    <row r="1361" spans="16:39">
      <c r="P1361" s="28"/>
      <c r="Q1361" s="28"/>
      <c r="R1361" s="28"/>
      <c r="S1361" s="28"/>
      <c r="T1361" s="28"/>
      <c r="U1361" s="28"/>
      <c r="V1361" s="28"/>
      <c r="W1361" s="28"/>
      <c r="X1361" s="28"/>
      <c r="Y1361" s="28"/>
      <c r="Z1361" s="28"/>
      <c r="AA1361" s="28"/>
      <c r="AB1361" s="28"/>
      <c r="AC1361" s="28"/>
      <c r="AD1361" s="28"/>
      <c r="AE1361" s="28"/>
      <c r="AF1361" s="28"/>
      <c r="AG1361" s="28"/>
      <c r="AH1361" s="28"/>
      <c r="AI1361" s="28"/>
      <c r="AJ1361" s="28"/>
      <c r="AK1361" s="28"/>
      <c r="AL1361" s="28"/>
      <c r="AM1361" s="28"/>
    </row>
    <row r="1362" spans="16:39">
      <c r="P1362" s="28"/>
      <c r="Q1362" s="28"/>
      <c r="R1362" s="28"/>
      <c r="S1362" s="28"/>
      <c r="T1362" s="28"/>
      <c r="U1362" s="28"/>
      <c r="V1362" s="28"/>
      <c r="W1362" s="28"/>
      <c r="X1362" s="28"/>
      <c r="Y1362" s="28"/>
      <c r="Z1362" s="28"/>
      <c r="AA1362" s="28"/>
      <c r="AB1362" s="28"/>
      <c r="AC1362" s="28"/>
      <c r="AD1362" s="28"/>
      <c r="AE1362" s="28"/>
      <c r="AF1362" s="28"/>
      <c r="AG1362" s="28"/>
      <c r="AH1362" s="28"/>
      <c r="AI1362" s="28"/>
      <c r="AJ1362" s="28"/>
      <c r="AK1362" s="28"/>
      <c r="AL1362" s="28"/>
      <c r="AM1362" s="28"/>
    </row>
    <row r="1363" spans="16:39">
      <c r="P1363" s="28"/>
      <c r="Q1363" s="28"/>
      <c r="R1363" s="28"/>
      <c r="S1363" s="28"/>
      <c r="T1363" s="28"/>
      <c r="U1363" s="28"/>
      <c r="V1363" s="28"/>
      <c r="W1363" s="28"/>
      <c r="X1363" s="28"/>
      <c r="Y1363" s="28"/>
      <c r="Z1363" s="28"/>
      <c r="AA1363" s="28"/>
      <c r="AB1363" s="28"/>
      <c r="AC1363" s="28"/>
      <c r="AD1363" s="28"/>
      <c r="AE1363" s="28"/>
      <c r="AF1363" s="28"/>
      <c r="AG1363" s="28"/>
      <c r="AH1363" s="28"/>
      <c r="AI1363" s="28"/>
      <c r="AJ1363" s="28"/>
      <c r="AK1363" s="28"/>
      <c r="AL1363" s="28"/>
      <c r="AM1363" s="28"/>
    </row>
    <row r="1364" spans="16:39">
      <c r="P1364" s="28"/>
      <c r="Q1364" s="28"/>
      <c r="R1364" s="28"/>
      <c r="S1364" s="28"/>
      <c r="T1364" s="28"/>
      <c r="U1364" s="28"/>
      <c r="V1364" s="28"/>
      <c r="W1364" s="28"/>
      <c r="X1364" s="28"/>
      <c r="Y1364" s="28"/>
      <c r="Z1364" s="28"/>
      <c r="AA1364" s="28"/>
      <c r="AB1364" s="28"/>
      <c r="AC1364" s="28"/>
      <c r="AD1364" s="28"/>
      <c r="AE1364" s="28"/>
      <c r="AF1364" s="28"/>
      <c r="AG1364" s="28"/>
      <c r="AH1364" s="28"/>
      <c r="AI1364" s="28"/>
      <c r="AJ1364" s="28"/>
      <c r="AK1364" s="28"/>
      <c r="AL1364" s="28"/>
      <c r="AM1364" s="28"/>
    </row>
    <row r="1365" spans="16:39">
      <c r="P1365" s="28"/>
      <c r="Q1365" s="28"/>
      <c r="R1365" s="28"/>
      <c r="S1365" s="28"/>
      <c r="T1365" s="28"/>
      <c r="U1365" s="28"/>
      <c r="V1365" s="28"/>
      <c r="W1365" s="28"/>
      <c r="X1365" s="28"/>
      <c r="Y1365" s="28"/>
      <c r="Z1365" s="28"/>
      <c r="AA1365" s="28"/>
      <c r="AB1365" s="28"/>
      <c r="AC1365" s="28"/>
      <c r="AD1365" s="28"/>
      <c r="AE1365" s="28"/>
      <c r="AF1365" s="28"/>
      <c r="AG1365" s="28"/>
      <c r="AH1365" s="28"/>
      <c r="AI1365" s="28"/>
      <c r="AJ1365" s="28"/>
      <c r="AK1365" s="28"/>
      <c r="AL1365" s="28"/>
      <c r="AM1365" s="28"/>
    </row>
    <row r="1366" spans="16:39">
      <c r="P1366" s="28"/>
      <c r="Q1366" s="28"/>
      <c r="R1366" s="28"/>
      <c r="S1366" s="28"/>
      <c r="T1366" s="28"/>
      <c r="U1366" s="28"/>
      <c r="V1366" s="28"/>
      <c r="W1366" s="28"/>
      <c r="X1366" s="28"/>
      <c r="Y1366" s="28"/>
      <c r="Z1366" s="28"/>
      <c r="AA1366" s="28"/>
      <c r="AB1366" s="28"/>
      <c r="AC1366" s="28"/>
      <c r="AD1366" s="28"/>
      <c r="AE1366" s="28"/>
      <c r="AF1366" s="28"/>
      <c r="AG1366" s="28"/>
      <c r="AH1366" s="28"/>
      <c r="AI1366" s="28"/>
      <c r="AJ1366" s="28"/>
      <c r="AK1366" s="28"/>
      <c r="AL1366" s="28"/>
      <c r="AM1366" s="28"/>
    </row>
    <row r="1367" spans="16:39">
      <c r="P1367" s="28"/>
      <c r="Q1367" s="28"/>
      <c r="R1367" s="28"/>
      <c r="S1367" s="28"/>
      <c r="T1367" s="28"/>
      <c r="U1367" s="28"/>
      <c r="V1367" s="28"/>
      <c r="W1367" s="28"/>
      <c r="X1367" s="28"/>
      <c r="Y1367" s="28"/>
      <c r="Z1367" s="28"/>
      <c r="AA1367" s="28"/>
      <c r="AB1367" s="28"/>
      <c r="AC1367" s="28"/>
      <c r="AD1367" s="28"/>
      <c r="AE1367" s="28"/>
      <c r="AF1367" s="28"/>
      <c r="AG1367" s="28"/>
      <c r="AH1367" s="28"/>
      <c r="AI1367" s="28"/>
      <c r="AJ1367" s="28"/>
      <c r="AK1367" s="28"/>
      <c r="AL1367" s="28"/>
      <c r="AM1367" s="28"/>
    </row>
    <row r="1368" spans="16:39">
      <c r="P1368" s="28"/>
      <c r="Q1368" s="28"/>
      <c r="R1368" s="28"/>
      <c r="S1368" s="28"/>
      <c r="T1368" s="28"/>
      <c r="U1368" s="28"/>
      <c r="V1368" s="28"/>
      <c r="W1368" s="28"/>
      <c r="X1368" s="28"/>
      <c r="Y1368" s="28"/>
      <c r="Z1368" s="28"/>
      <c r="AA1368" s="28"/>
      <c r="AB1368" s="28"/>
      <c r="AC1368" s="28"/>
      <c r="AD1368" s="28"/>
      <c r="AE1368" s="28"/>
      <c r="AF1368" s="28"/>
      <c r="AG1368" s="28"/>
      <c r="AH1368" s="28"/>
      <c r="AI1368" s="28"/>
      <c r="AJ1368" s="28"/>
      <c r="AK1368" s="28"/>
      <c r="AL1368" s="28"/>
      <c r="AM1368" s="28"/>
    </row>
    <row r="1369" spans="16:39">
      <c r="P1369" s="28"/>
      <c r="Q1369" s="28"/>
      <c r="R1369" s="28"/>
      <c r="S1369" s="28"/>
      <c r="T1369" s="28"/>
      <c r="U1369" s="28"/>
      <c r="V1369" s="28"/>
      <c r="W1369" s="28"/>
      <c r="X1369" s="28"/>
      <c r="Y1369" s="28"/>
      <c r="Z1369" s="28"/>
      <c r="AA1369" s="28"/>
      <c r="AB1369" s="28"/>
      <c r="AC1369" s="28"/>
      <c r="AD1369" s="28"/>
      <c r="AE1369" s="28"/>
      <c r="AF1369" s="28"/>
      <c r="AG1369" s="28"/>
      <c r="AH1369" s="28"/>
      <c r="AI1369" s="28"/>
      <c r="AJ1369" s="28"/>
      <c r="AK1369" s="28"/>
      <c r="AL1369" s="28"/>
      <c r="AM1369" s="28"/>
    </row>
    <row r="1370" spans="16:39">
      <c r="P1370" s="28"/>
      <c r="Q1370" s="28"/>
      <c r="R1370" s="28"/>
      <c r="S1370" s="28"/>
      <c r="T1370" s="28"/>
      <c r="U1370" s="28"/>
      <c r="V1370" s="28"/>
      <c r="W1370" s="28"/>
      <c r="X1370" s="28"/>
      <c r="Y1370" s="28"/>
      <c r="Z1370" s="28"/>
      <c r="AA1370" s="28"/>
      <c r="AB1370" s="28"/>
      <c r="AC1370" s="28"/>
      <c r="AD1370" s="28"/>
      <c r="AE1370" s="28"/>
      <c r="AF1370" s="28"/>
      <c r="AG1370" s="28"/>
      <c r="AH1370" s="28"/>
      <c r="AI1370" s="28"/>
      <c r="AJ1370" s="28"/>
      <c r="AK1370" s="28"/>
      <c r="AL1370" s="28"/>
      <c r="AM1370" s="28"/>
    </row>
    <row r="1371" spans="16:39">
      <c r="P1371" s="28"/>
      <c r="Q1371" s="28"/>
      <c r="R1371" s="28"/>
      <c r="S1371" s="28"/>
      <c r="T1371" s="28"/>
      <c r="U1371" s="28"/>
      <c r="V1371" s="28"/>
      <c r="W1371" s="28"/>
      <c r="X1371" s="28"/>
      <c r="Y1371" s="28"/>
      <c r="Z1371" s="28"/>
      <c r="AA1371" s="28"/>
      <c r="AB1371" s="28"/>
      <c r="AC1371" s="28"/>
      <c r="AD1371" s="28"/>
      <c r="AE1371" s="28"/>
      <c r="AF1371" s="28"/>
      <c r="AG1371" s="28"/>
      <c r="AH1371" s="28"/>
      <c r="AI1371" s="28"/>
      <c r="AJ1371" s="28"/>
      <c r="AK1371" s="28"/>
      <c r="AL1371" s="28"/>
      <c r="AM1371" s="28"/>
    </row>
    <row r="1372" spans="16:39">
      <c r="P1372" s="28"/>
      <c r="Q1372" s="28"/>
      <c r="R1372" s="28"/>
      <c r="S1372" s="28"/>
      <c r="T1372" s="28"/>
      <c r="U1372" s="28"/>
      <c r="V1372" s="28"/>
      <c r="W1372" s="28"/>
      <c r="X1372" s="28"/>
      <c r="Y1372" s="28"/>
      <c r="Z1372" s="28"/>
      <c r="AA1372" s="28"/>
      <c r="AB1372" s="28"/>
      <c r="AC1372" s="28"/>
      <c r="AD1372" s="28"/>
      <c r="AE1372" s="28"/>
      <c r="AF1372" s="28"/>
      <c r="AG1372" s="28"/>
      <c r="AH1372" s="28"/>
      <c r="AI1372" s="28"/>
      <c r="AJ1372" s="28"/>
      <c r="AK1372" s="28"/>
      <c r="AL1372" s="28"/>
      <c r="AM1372" s="28"/>
    </row>
    <row r="1373" spans="16:39">
      <c r="P1373" s="28"/>
      <c r="Q1373" s="28"/>
      <c r="R1373" s="28"/>
      <c r="S1373" s="28"/>
      <c r="T1373" s="28"/>
      <c r="U1373" s="28"/>
      <c r="V1373" s="28"/>
      <c r="W1373" s="28"/>
      <c r="X1373" s="28"/>
      <c r="Y1373" s="28"/>
      <c r="Z1373" s="28"/>
      <c r="AA1373" s="28"/>
      <c r="AB1373" s="28"/>
      <c r="AC1373" s="28"/>
      <c r="AD1373" s="28"/>
      <c r="AE1373" s="28"/>
      <c r="AF1373" s="28"/>
      <c r="AG1373" s="28"/>
      <c r="AH1373" s="28"/>
      <c r="AI1373" s="28"/>
      <c r="AJ1373" s="28"/>
      <c r="AK1373" s="28"/>
      <c r="AL1373" s="28"/>
      <c r="AM1373" s="28"/>
    </row>
    <row r="1374" spans="16:39">
      <c r="P1374" s="28"/>
      <c r="Q1374" s="28"/>
      <c r="R1374" s="28"/>
      <c r="S1374" s="28"/>
      <c r="T1374" s="28"/>
      <c r="U1374" s="28"/>
      <c r="V1374" s="28"/>
      <c r="W1374" s="28"/>
      <c r="X1374" s="28"/>
      <c r="Y1374" s="28"/>
      <c r="Z1374" s="28"/>
      <c r="AA1374" s="28"/>
      <c r="AB1374" s="28"/>
      <c r="AC1374" s="28"/>
      <c r="AD1374" s="28"/>
      <c r="AE1374" s="28"/>
      <c r="AF1374" s="28"/>
      <c r="AG1374" s="28"/>
      <c r="AH1374" s="28"/>
      <c r="AI1374" s="28"/>
      <c r="AJ1374" s="28"/>
      <c r="AK1374" s="28"/>
      <c r="AL1374" s="28"/>
      <c r="AM1374" s="28"/>
    </row>
    <row r="1375" spans="16:39">
      <c r="P1375" s="28"/>
      <c r="Q1375" s="28"/>
      <c r="R1375" s="28"/>
      <c r="S1375" s="28"/>
      <c r="T1375" s="28"/>
      <c r="U1375" s="28"/>
      <c r="V1375" s="28"/>
      <c r="W1375" s="28"/>
      <c r="X1375" s="28"/>
      <c r="Y1375" s="28"/>
      <c r="Z1375" s="28"/>
      <c r="AA1375" s="28"/>
      <c r="AB1375" s="28"/>
      <c r="AC1375" s="28"/>
      <c r="AD1375" s="28"/>
      <c r="AE1375" s="28"/>
      <c r="AF1375" s="28"/>
      <c r="AG1375" s="28"/>
      <c r="AH1375" s="28"/>
      <c r="AI1375" s="28"/>
      <c r="AJ1375" s="28"/>
      <c r="AK1375" s="28"/>
      <c r="AL1375" s="28"/>
      <c r="AM1375" s="28"/>
    </row>
    <row r="1376" spans="16:39">
      <c r="P1376" s="28"/>
      <c r="Q1376" s="28"/>
      <c r="R1376" s="28"/>
      <c r="S1376" s="28"/>
      <c r="T1376" s="28"/>
      <c r="U1376" s="28"/>
      <c r="V1376" s="28"/>
      <c r="W1376" s="28"/>
      <c r="X1376" s="28"/>
      <c r="Y1376" s="28"/>
      <c r="Z1376" s="28"/>
      <c r="AA1376" s="28"/>
      <c r="AB1376" s="28"/>
      <c r="AC1376" s="28"/>
      <c r="AD1376" s="28"/>
      <c r="AE1376" s="28"/>
      <c r="AF1376" s="28"/>
      <c r="AG1376" s="28"/>
      <c r="AH1376" s="28"/>
      <c r="AI1376" s="28"/>
      <c r="AJ1376" s="28"/>
      <c r="AK1376" s="28"/>
      <c r="AL1376" s="28"/>
      <c r="AM1376" s="28"/>
    </row>
    <row r="1377" spans="16:39">
      <c r="P1377" s="28"/>
      <c r="Q1377" s="28"/>
      <c r="R1377" s="28"/>
      <c r="S1377" s="28"/>
      <c r="T1377" s="28"/>
      <c r="U1377" s="28"/>
      <c r="V1377" s="28"/>
      <c r="W1377" s="28"/>
      <c r="X1377" s="28"/>
      <c r="Y1377" s="28"/>
      <c r="Z1377" s="28"/>
      <c r="AA1377" s="28"/>
      <c r="AB1377" s="28"/>
      <c r="AC1377" s="28"/>
      <c r="AD1377" s="28"/>
      <c r="AE1377" s="28"/>
      <c r="AF1377" s="28"/>
      <c r="AG1377" s="28"/>
      <c r="AH1377" s="28"/>
      <c r="AI1377" s="28"/>
      <c r="AJ1377" s="28"/>
      <c r="AK1377" s="28"/>
      <c r="AL1377" s="28"/>
      <c r="AM1377" s="28"/>
    </row>
    <row r="1378" spans="16:39">
      <c r="P1378" s="28"/>
      <c r="Q1378" s="28"/>
      <c r="R1378" s="28"/>
      <c r="S1378" s="28"/>
      <c r="T1378" s="28"/>
      <c r="U1378" s="28"/>
      <c r="V1378" s="28"/>
      <c r="W1378" s="28"/>
      <c r="X1378" s="28"/>
      <c r="Y1378" s="28"/>
      <c r="Z1378" s="28"/>
      <c r="AA1378" s="28"/>
      <c r="AB1378" s="28"/>
      <c r="AC1378" s="28"/>
      <c r="AD1378" s="28"/>
      <c r="AE1378" s="28"/>
      <c r="AF1378" s="28"/>
      <c r="AG1378" s="28"/>
      <c r="AH1378" s="28"/>
      <c r="AI1378" s="28"/>
      <c r="AJ1378" s="28"/>
      <c r="AK1378" s="28"/>
      <c r="AL1378" s="28"/>
      <c r="AM1378" s="28"/>
    </row>
    <row r="1379" spans="16:39">
      <c r="P1379" s="28"/>
      <c r="Q1379" s="28"/>
      <c r="R1379" s="28"/>
      <c r="S1379" s="28"/>
      <c r="T1379" s="28"/>
      <c r="U1379" s="28"/>
      <c r="V1379" s="28"/>
      <c r="W1379" s="28"/>
      <c r="X1379" s="28"/>
      <c r="Y1379" s="28"/>
      <c r="Z1379" s="28"/>
      <c r="AA1379" s="28"/>
      <c r="AB1379" s="28"/>
      <c r="AC1379" s="28"/>
      <c r="AD1379" s="28"/>
      <c r="AE1379" s="28"/>
      <c r="AF1379" s="28"/>
      <c r="AG1379" s="28"/>
      <c r="AH1379" s="28"/>
      <c r="AI1379" s="28"/>
      <c r="AJ1379" s="28"/>
      <c r="AK1379" s="28"/>
      <c r="AL1379" s="28"/>
      <c r="AM1379" s="28"/>
    </row>
    <row r="1380" spans="16:39">
      <c r="P1380" s="28"/>
      <c r="Q1380" s="28"/>
      <c r="R1380" s="28"/>
      <c r="S1380" s="28"/>
      <c r="T1380" s="28"/>
      <c r="U1380" s="28"/>
      <c r="V1380" s="28"/>
      <c r="W1380" s="28"/>
      <c r="X1380" s="28"/>
      <c r="Y1380" s="28"/>
      <c r="Z1380" s="28"/>
      <c r="AA1380" s="28"/>
      <c r="AB1380" s="28"/>
      <c r="AC1380" s="28"/>
      <c r="AD1380" s="28"/>
      <c r="AE1380" s="28"/>
      <c r="AF1380" s="28"/>
      <c r="AG1380" s="28"/>
      <c r="AH1380" s="28"/>
      <c r="AI1380" s="28"/>
      <c r="AJ1380" s="28"/>
      <c r="AK1380" s="28"/>
      <c r="AL1380" s="28"/>
      <c r="AM1380" s="28"/>
    </row>
    <row r="1381" spans="16:39">
      <c r="P1381" s="28"/>
      <c r="Q1381" s="28"/>
      <c r="R1381" s="28"/>
      <c r="S1381" s="28"/>
      <c r="T1381" s="28"/>
      <c r="U1381" s="28"/>
      <c r="V1381" s="28"/>
      <c r="W1381" s="28"/>
      <c r="X1381" s="28"/>
      <c r="Y1381" s="28"/>
      <c r="Z1381" s="28"/>
      <c r="AA1381" s="28"/>
      <c r="AB1381" s="28"/>
      <c r="AC1381" s="28"/>
      <c r="AD1381" s="28"/>
      <c r="AE1381" s="28"/>
      <c r="AF1381" s="28"/>
      <c r="AG1381" s="28"/>
      <c r="AH1381" s="28"/>
      <c r="AI1381" s="28"/>
      <c r="AJ1381" s="28"/>
      <c r="AK1381" s="28"/>
      <c r="AL1381" s="28"/>
      <c r="AM1381" s="28"/>
    </row>
    <row r="1382" spans="16:39">
      <c r="P1382" s="28"/>
      <c r="Q1382" s="28"/>
      <c r="R1382" s="28"/>
      <c r="S1382" s="28"/>
      <c r="T1382" s="28"/>
      <c r="U1382" s="28"/>
      <c r="V1382" s="28"/>
      <c r="W1382" s="28"/>
      <c r="X1382" s="28"/>
      <c r="Y1382" s="28"/>
      <c r="Z1382" s="28"/>
      <c r="AA1382" s="28"/>
      <c r="AB1382" s="28"/>
      <c r="AC1382" s="28"/>
      <c r="AD1382" s="28"/>
      <c r="AE1382" s="28"/>
      <c r="AF1382" s="28"/>
      <c r="AG1382" s="28"/>
      <c r="AH1382" s="28"/>
      <c r="AI1382" s="28"/>
      <c r="AJ1382" s="28"/>
      <c r="AK1382" s="28"/>
      <c r="AL1382" s="28"/>
      <c r="AM1382" s="28"/>
    </row>
    <row r="1383" spans="16:39">
      <c r="P1383" s="28"/>
      <c r="Q1383" s="28"/>
      <c r="R1383" s="28"/>
      <c r="S1383" s="28"/>
      <c r="T1383" s="28"/>
      <c r="U1383" s="28"/>
      <c r="V1383" s="28"/>
      <c r="W1383" s="28"/>
      <c r="X1383" s="28"/>
      <c r="Y1383" s="28"/>
      <c r="Z1383" s="28"/>
      <c r="AA1383" s="28"/>
      <c r="AB1383" s="28"/>
      <c r="AC1383" s="28"/>
      <c r="AD1383" s="28"/>
      <c r="AE1383" s="28"/>
      <c r="AF1383" s="28"/>
      <c r="AG1383" s="28"/>
      <c r="AH1383" s="28"/>
      <c r="AI1383" s="28"/>
      <c r="AJ1383" s="28"/>
      <c r="AK1383" s="28"/>
      <c r="AL1383" s="28"/>
      <c r="AM1383" s="28"/>
    </row>
    <row r="1384" spans="16:39">
      <c r="P1384" s="28"/>
      <c r="Q1384" s="28"/>
      <c r="R1384" s="28"/>
      <c r="S1384" s="28"/>
      <c r="T1384" s="28"/>
      <c r="U1384" s="28"/>
      <c r="V1384" s="28"/>
      <c r="W1384" s="28"/>
      <c r="X1384" s="28"/>
      <c r="Y1384" s="28"/>
      <c r="Z1384" s="28"/>
      <c r="AA1384" s="28"/>
      <c r="AB1384" s="28"/>
      <c r="AC1384" s="28"/>
      <c r="AD1384" s="28"/>
      <c r="AE1384" s="28"/>
      <c r="AF1384" s="28"/>
      <c r="AG1384" s="28"/>
      <c r="AH1384" s="28"/>
      <c r="AI1384" s="28"/>
      <c r="AJ1384" s="28"/>
      <c r="AK1384" s="28"/>
      <c r="AL1384" s="28"/>
      <c r="AM1384" s="28"/>
    </row>
    <row r="1385" spans="16:39">
      <c r="P1385" s="28"/>
      <c r="Q1385" s="28"/>
      <c r="R1385" s="28"/>
      <c r="S1385" s="28"/>
      <c r="T1385" s="28"/>
      <c r="U1385" s="28"/>
      <c r="V1385" s="28"/>
      <c r="W1385" s="28"/>
      <c r="X1385" s="28"/>
      <c r="Y1385" s="28"/>
      <c r="Z1385" s="28"/>
      <c r="AA1385" s="28"/>
      <c r="AB1385" s="28"/>
      <c r="AC1385" s="28"/>
      <c r="AD1385" s="28"/>
      <c r="AE1385" s="28"/>
      <c r="AF1385" s="28"/>
      <c r="AG1385" s="28"/>
      <c r="AH1385" s="28"/>
      <c r="AI1385" s="28"/>
      <c r="AJ1385" s="28"/>
      <c r="AK1385" s="28"/>
      <c r="AL1385" s="28"/>
      <c r="AM1385" s="28"/>
    </row>
    <row r="1386" spans="16:39">
      <c r="P1386" s="28"/>
      <c r="Q1386" s="28"/>
      <c r="R1386" s="28"/>
      <c r="S1386" s="28"/>
      <c r="T1386" s="28"/>
      <c r="U1386" s="28"/>
      <c r="V1386" s="28"/>
      <c r="W1386" s="28"/>
      <c r="X1386" s="28"/>
      <c r="Y1386" s="28"/>
      <c r="Z1386" s="28"/>
      <c r="AA1386" s="28"/>
      <c r="AB1386" s="28"/>
      <c r="AC1386" s="28"/>
      <c r="AD1386" s="28"/>
      <c r="AE1386" s="28"/>
      <c r="AF1386" s="28"/>
      <c r="AG1386" s="28"/>
      <c r="AH1386" s="28"/>
      <c r="AI1386" s="28"/>
      <c r="AJ1386" s="28"/>
      <c r="AK1386" s="28"/>
      <c r="AL1386" s="28"/>
      <c r="AM1386" s="28"/>
    </row>
    <row r="1387" spans="16:39">
      <c r="P1387" s="28"/>
      <c r="Q1387" s="28"/>
      <c r="R1387" s="28"/>
      <c r="S1387" s="28"/>
      <c r="T1387" s="28"/>
      <c r="U1387" s="28"/>
      <c r="V1387" s="28"/>
      <c r="W1387" s="28"/>
      <c r="X1387" s="28"/>
      <c r="Y1387" s="28"/>
      <c r="Z1387" s="28"/>
      <c r="AA1387" s="28"/>
      <c r="AB1387" s="28"/>
      <c r="AC1387" s="28"/>
      <c r="AD1387" s="28"/>
      <c r="AE1387" s="28"/>
      <c r="AF1387" s="28"/>
      <c r="AG1387" s="28"/>
      <c r="AH1387" s="28"/>
      <c r="AI1387" s="28"/>
      <c r="AJ1387" s="28"/>
      <c r="AK1387" s="28"/>
      <c r="AL1387" s="28"/>
      <c r="AM1387" s="28"/>
    </row>
    <row r="1388" spans="16:39">
      <c r="P1388" s="28"/>
      <c r="Q1388" s="28"/>
      <c r="R1388" s="28"/>
      <c r="S1388" s="28"/>
      <c r="T1388" s="28"/>
      <c r="U1388" s="28"/>
      <c r="V1388" s="28"/>
      <c r="W1388" s="28"/>
      <c r="X1388" s="28"/>
      <c r="Y1388" s="28"/>
      <c r="Z1388" s="28"/>
      <c r="AA1388" s="28"/>
      <c r="AB1388" s="28"/>
      <c r="AC1388" s="28"/>
      <c r="AD1388" s="28"/>
      <c r="AE1388" s="28"/>
      <c r="AF1388" s="28"/>
      <c r="AG1388" s="28"/>
      <c r="AH1388" s="28"/>
      <c r="AI1388" s="28"/>
      <c r="AJ1388" s="28"/>
      <c r="AK1388" s="28"/>
      <c r="AL1388" s="28"/>
      <c r="AM1388" s="28"/>
    </row>
    <row r="1389" spans="16:39">
      <c r="P1389" s="28"/>
      <c r="Q1389" s="28"/>
      <c r="R1389" s="28"/>
      <c r="S1389" s="28"/>
      <c r="T1389" s="28"/>
      <c r="U1389" s="28"/>
      <c r="V1389" s="28"/>
      <c r="W1389" s="28"/>
      <c r="X1389" s="28"/>
      <c r="Y1389" s="28"/>
      <c r="Z1389" s="28"/>
      <c r="AA1389" s="28"/>
      <c r="AB1389" s="28"/>
      <c r="AC1389" s="28"/>
      <c r="AD1389" s="28"/>
      <c r="AE1389" s="28"/>
      <c r="AF1389" s="28"/>
      <c r="AG1389" s="28"/>
      <c r="AH1389" s="28"/>
      <c r="AI1389" s="28"/>
      <c r="AJ1389" s="28"/>
      <c r="AK1389" s="28"/>
      <c r="AL1389" s="28"/>
      <c r="AM1389" s="28"/>
    </row>
    <row r="1390" spans="16:39">
      <c r="P1390" s="28"/>
      <c r="Q1390" s="28"/>
      <c r="R1390" s="28"/>
      <c r="S1390" s="28"/>
      <c r="T1390" s="28"/>
      <c r="U1390" s="28"/>
      <c r="V1390" s="28"/>
      <c r="W1390" s="28"/>
      <c r="X1390" s="28"/>
      <c r="Y1390" s="28"/>
      <c r="Z1390" s="28"/>
      <c r="AA1390" s="28"/>
      <c r="AB1390" s="28"/>
      <c r="AC1390" s="28"/>
      <c r="AD1390" s="28"/>
      <c r="AE1390" s="28"/>
      <c r="AF1390" s="28"/>
      <c r="AG1390" s="28"/>
      <c r="AH1390" s="28"/>
      <c r="AI1390" s="28"/>
      <c r="AJ1390" s="28"/>
      <c r="AK1390" s="28"/>
      <c r="AL1390" s="28"/>
      <c r="AM1390" s="28"/>
    </row>
    <row r="1391" spans="16:39">
      <c r="P1391" s="28"/>
      <c r="Q1391" s="28"/>
      <c r="R1391" s="28"/>
      <c r="S1391" s="28"/>
      <c r="T1391" s="28"/>
      <c r="U1391" s="28"/>
      <c r="V1391" s="28"/>
      <c r="W1391" s="28"/>
      <c r="X1391" s="28"/>
      <c r="Y1391" s="28"/>
      <c r="Z1391" s="28"/>
      <c r="AA1391" s="28"/>
      <c r="AB1391" s="28"/>
      <c r="AC1391" s="28"/>
      <c r="AD1391" s="28"/>
      <c r="AE1391" s="28"/>
      <c r="AF1391" s="28"/>
      <c r="AG1391" s="28"/>
      <c r="AH1391" s="28"/>
      <c r="AI1391" s="28"/>
      <c r="AJ1391" s="28"/>
      <c r="AK1391" s="28"/>
      <c r="AL1391" s="28"/>
      <c r="AM1391" s="28"/>
    </row>
    <row r="1392" spans="16:39">
      <c r="P1392" s="28"/>
      <c r="Q1392" s="28"/>
      <c r="R1392" s="28"/>
      <c r="S1392" s="28"/>
      <c r="T1392" s="28"/>
      <c r="U1392" s="28"/>
      <c r="V1392" s="28"/>
      <c r="W1392" s="28"/>
      <c r="X1392" s="28"/>
      <c r="Y1392" s="28"/>
      <c r="Z1392" s="28"/>
      <c r="AA1392" s="28"/>
      <c r="AB1392" s="28"/>
      <c r="AC1392" s="28"/>
      <c r="AD1392" s="28"/>
      <c r="AE1392" s="28"/>
      <c r="AF1392" s="28"/>
      <c r="AG1392" s="28"/>
      <c r="AH1392" s="28"/>
      <c r="AI1392" s="28"/>
      <c r="AJ1392" s="28"/>
      <c r="AK1392" s="28"/>
      <c r="AL1392" s="28"/>
      <c r="AM1392" s="28"/>
    </row>
    <row r="1393" spans="16:39">
      <c r="P1393" s="28"/>
      <c r="Q1393" s="28"/>
      <c r="R1393" s="28"/>
      <c r="S1393" s="28"/>
      <c r="T1393" s="28"/>
      <c r="U1393" s="28"/>
      <c r="V1393" s="28"/>
      <c r="W1393" s="28"/>
      <c r="X1393" s="28"/>
      <c r="Y1393" s="28"/>
      <c r="Z1393" s="28"/>
      <c r="AA1393" s="28"/>
      <c r="AB1393" s="28"/>
      <c r="AC1393" s="28"/>
      <c r="AD1393" s="28"/>
      <c r="AE1393" s="28"/>
      <c r="AF1393" s="28"/>
      <c r="AG1393" s="28"/>
      <c r="AH1393" s="28"/>
      <c r="AI1393" s="28"/>
      <c r="AJ1393" s="28"/>
      <c r="AK1393" s="28"/>
      <c r="AL1393" s="28"/>
      <c r="AM1393" s="28"/>
    </row>
    <row r="1394" spans="16:39">
      <c r="P1394" s="28"/>
      <c r="Q1394" s="28"/>
      <c r="R1394" s="28"/>
      <c r="S1394" s="28"/>
      <c r="T1394" s="28"/>
      <c r="U1394" s="28"/>
      <c r="V1394" s="28"/>
      <c r="W1394" s="28"/>
      <c r="X1394" s="28"/>
      <c r="Y1394" s="28"/>
      <c r="Z1394" s="28"/>
      <c r="AA1394" s="28"/>
      <c r="AB1394" s="28"/>
      <c r="AC1394" s="28"/>
      <c r="AD1394" s="28"/>
      <c r="AE1394" s="28"/>
      <c r="AF1394" s="28"/>
      <c r="AG1394" s="28"/>
      <c r="AH1394" s="28"/>
      <c r="AI1394" s="28"/>
      <c r="AJ1394" s="28"/>
      <c r="AK1394" s="28"/>
      <c r="AL1394" s="28"/>
      <c r="AM1394" s="28"/>
    </row>
    <row r="1395" spans="16:39">
      <c r="P1395" s="28"/>
      <c r="Q1395" s="28"/>
      <c r="R1395" s="28"/>
      <c r="S1395" s="28"/>
      <c r="T1395" s="28"/>
      <c r="U1395" s="28"/>
      <c r="V1395" s="28"/>
      <c r="W1395" s="28"/>
      <c r="X1395" s="28"/>
      <c r="Y1395" s="28"/>
      <c r="Z1395" s="28"/>
      <c r="AA1395" s="28"/>
      <c r="AB1395" s="28"/>
      <c r="AC1395" s="28"/>
      <c r="AD1395" s="28"/>
      <c r="AE1395" s="28"/>
      <c r="AF1395" s="28"/>
      <c r="AG1395" s="28"/>
      <c r="AH1395" s="28"/>
      <c r="AI1395" s="28"/>
      <c r="AJ1395" s="28"/>
      <c r="AK1395" s="28"/>
      <c r="AL1395" s="28"/>
      <c r="AM1395" s="28"/>
    </row>
    <row r="1396" spans="16:39">
      <c r="P1396" s="28"/>
      <c r="Q1396" s="28"/>
      <c r="R1396" s="28"/>
      <c r="S1396" s="28"/>
      <c r="T1396" s="28"/>
      <c r="U1396" s="28"/>
      <c r="V1396" s="28"/>
      <c r="W1396" s="28"/>
      <c r="X1396" s="28"/>
      <c r="Y1396" s="28"/>
      <c r="Z1396" s="28"/>
      <c r="AA1396" s="28"/>
      <c r="AB1396" s="28"/>
      <c r="AC1396" s="28"/>
      <c r="AD1396" s="28"/>
      <c r="AE1396" s="28"/>
      <c r="AF1396" s="28"/>
      <c r="AG1396" s="28"/>
      <c r="AH1396" s="28"/>
      <c r="AI1396" s="28"/>
      <c r="AJ1396" s="28"/>
      <c r="AK1396" s="28"/>
      <c r="AL1396" s="28"/>
      <c r="AM1396" s="28"/>
    </row>
    <row r="1397" spans="16:39">
      <c r="P1397" s="28"/>
      <c r="Q1397" s="28"/>
      <c r="R1397" s="28"/>
      <c r="S1397" s="28"/>
      <c r="T1397" s="28"/>
      <c r="U1397" s="28"/>
      <c r="V1397" s="28"/>
      <c r="W1397" s="28"/>
      <c r="X1397" s="28"/>
      <c r="Y1397" s="28"/>
      <c r="Z1397" s="28"/>
      <c r="AA1397" s="28"/>
      <c r="AB1397" s="28"/>
      <c r="AC1397" s="28"/>
      <c r="AD1397" s="28"/>
      <c r="AE1397" s="28"/>
      <c r="AF1397" s="28"/>
      <c r="AG1397" s="28"/>
      <c r="AH1397" s="28"/>
      <c r="AI1397" s="28"/>
      <c r="AJ1397" s="28"/>
      <c r="AK1397" s="28"/>
      <c r="AL1397" s="28"/>
      <c r="AM1397" s="28"/>
    </row>
    <row r="1398" spans="16:39">
      <c r="P1398" s="28"/>
      <c r="Q1398" s="28"/>
      <c r="R1398" s="28"/>
      <c r="S1398" s="28"/>
      <c r="T1398" s="28"/>
      <c r="U1398" s="28"/>
      <c r="V1398" s="28"/>
      <c r="W1398" s="28"/>
      <c r="X1398" s="28"/>
      <c r="Y1398" s="28"/>
      <c r="Z1398" s="28"/>
      <c r="AA1398" s="28"/>
      <c r="AB1398" s="28"/>
      <c r="AC1398" s="28"/>
      <c r="AD1398" s="28"/>
      <c r="AE1398" s="28"/>
      <c r="AF1398" s="28"/>
      <c r="AG1398" s="28"/>
      <c r="AH1398" s="28"/>
      <c r="AI1398" s="28"/>
      <c r="AJ1398" s="28"/>
      <c r="AK1398" s="28"/>
      <c r="AL1398" s="28"/>
      <c r="AM1398" s="28"/>
    </row>
    <row r="1399" spans="16:39">
      <c r="P1399" s="28"/>
      <c r="Q1399" s="28"/>
      <c r="R1399" s="28"/>
      <c r="S1399" s="28"/>
      <c r="T1399" s="28"/>
      <c r="U1399" s="28"/>
      <c r="V1399" s="28"/>
      <c r="W1399" s="28"/>
      <c r="X1399" s="28"/>
      <c r="Y1399" s="28"/>
      <c r="Z1399" s="28"/>
      <c r="AA1399" s="28"/>
      <c r="AB1399" s="28"/>
      <c r="AC1399" s="28"/>
      <c r="AD1399" s="28"/>
      <c r="AE1399" s="28"/>
      <c r="AF1399" s="28"/>
      <c r="AG1399" s="28"/>
      <c r="AH1399" s="28"/>
      <c r="AI1399" s="28"/>
      <c r="AJ1399" s="28"/>
      <c r="AK1399" s="28"/>
      <c r="AL1399" s="28"/>
      <c r="AM1399" s="28"/>
    </row>
    <row r="1400" spans="16:39">
      <c r="P1400" s="28"/>
      <c r="Q1400" s="28"/>
      <c r="R1400" s="28"/>
      <c r="S1400" s="28"/>
      <c r="T1400" s="28"/>
      <c r="U1400" s="28"/>
      <c r="V1400" s="28"/>
      <c r="W1400" s="28"/>
      <c r="X1400" s="28"/>
      <c r="Y1400" s="28"/>
      <c r="Z1400" s="28"/>
      <c r="AA1400" s="28"/>
      <c r="AB1400" s="28"/>
      <c r="AC1400" s="28"/>
      <c r="AD1400" s="28"/>
      <c r="AE1400" s="28"/>
      <c r="AF1400" s="28"/>
      <c r="AG1400" s="28"/>
      <c r="AH1400" s="28"/>
      <c r="AI1400" s="28"/>
      <c r="AJ1400" s="28"/>
      <c r="AK1400" s="28"/>
      <c r="AL1400" s="28"/>
      <c r="AM1400" s="28"/>
    </row>
    <row r="1401" spans="16:39">
      <c r="P1401" s="28"/>
      <c r="Q1401" s="28"/>
      <c r="R1401" s="28"/>
      <c r="S1401" s="28"/>
      <c r="T1401" s="28"/>
      <c r="U1401" s="28"/>
      <c r="V1401" s="28"/>
      <c r="W1401" s="28"/>
      <c r="X1401" s="28"/>
      <c r="Y1401" s="28"/>
      <c r="Z1401" s="28"/>
      <c r="AA1401" s="28"/>
      <c r="AB1401" s="28"/>
      <c r="AC1401" s="28"/>
      <c r="AD1401" s="28"/>
      <c r="AE1401" s="28"/>
      <c r="AF1401" s="28"/>
      <c r="AG1401" s="28"/>
      <c r="AH1401" s="28"/>
      <c r="AI1401" s="28"/>
      <c r="AJ1401" s="28"/>
      <c r="AK1401" s="28"/>
      <c r="AL1401" s="28"/>
      <c r="AM1401" s="28"/>
    </row>
    <row r="1402" spans="16:39">
      <c r="P1402" s="28"/>
      <c r="Q1402" s="28"/>
      <c r="R1402" s="28"/>
      <c r="S1402" s="28"/>
      <c r="T1402" s="28"/>
      <c r="U1402" s="28"/>
      <c r="V1402" s="28"/>
      <c r="W1402" s="28"/>
      <c r="X1402" s="28"/>
      <c r="Y1402" s="28"/>
      <c r="Z1402" s="28"/>
      <c r="AA1402" s="28"/>
      <c r="AB1402" s="28"/>
      <c r="AC1402" s="28"/>
      <c r="AD1402" s="28"/>
      <c r="AE1402" s="28"/>
      <c r="AF1402" s="28"/>
      <c r="AG1402" s="28"/>
      <c r="AH1402" s="28"/>
      <c r="AI1402" s="28"/>
      <c r="AJ1402" s="28"/>
      <c r="AK1402" s="28"/>
      <c r="AL1402" s="28"/>
      <c r="AM1402" s="28"/>
    </row>
    <row r="1403" spans="16:39">
      <c r="P1403" s="28"/>
      <c r="Q1403" s="28"/>
      <c r="R1403" s="28"/>
      <c r="S1403" s="28"/>
      <c r="T1403" s="28"/>
      <c r="U1403" s="28"/>
      <c r="V1403" s="28"/>
      <c r="W1403" s="28"/>
      <c r="X1403" s="28"/>
      <c r="Y1403" s="28"/>
      <c r="Z1403" s="28"/>
      <c r="AA1403" s="28"/>
      <c r="AB1403" s="28"/>
      <c r="AC1403" s="28"/>
      <c r="AD1403" s="28"/>
      <c r="AE1403" s="28"/>
      <c r="AF1403" s="28"/>
      <c r="AG1403" s="28"/>
      <c r="AH1403" s="28"/>
      <c r="AI1403" s="28"/>
      <c r="AJ1403" s="28"/>
      <c r="AK1403" s="28"/>
      <c r="AL1403" s="28"/>
      <c r="AM1403" s="28"/>
    </row>
    <row r="1404" spans="16:39">
      <c r="P1404" s="28"/>
      <c r="Q1404" s="28"/>
      <c r="R1404" s="28"/>
      <c r="S1404" s="28"/>
      <c r="T1404" s="28"/>
      <c r="U1404" s="28"/>
      <c r="V1404" s="28"/>
      <c r="W1404" s="28"/>
      <c r="X1404" s="28"/>
      <c r="Y1404" s="28"/>
      <c r="Z1404" s="28"/>
      <c r="AA1404" s="28"/>
      <c r="AB1404" s="28"/>
      <c r="AC1404" s="28"/>
      <c r="AD1404" s="28"/>
      <c r="AE1404" s="28"/>
      <c r="AF1404" s="28"/>
      <c r="AG1404" s="28"/>
      <c r="AH1404" s="28"/>
      <c r="AI1404" s="28"/>
      <c r="AJ1404" s="28"/>
      <c r="AK1404" s="28"/>
      <c r="AL1404" s="28"/>
      <c r="AM1404" s="28"/>
    </row>
    <row r="1405" spans="16:39">
      <c r="P1405" s="28"/>
      <c r="Q1405" s="28"/>
      <c r="R1405" s="28"/>
      <c r="S1405" s="28"/>
      <c r="T1405" s="28"/>
      <c r="U1405" s="28"/>
      <c r="V1405" s="28"/>
      <c r="W1405" s="28"/>
      <c r="X1405" s="28"/>
      <c r="Y1405" s="28"/>
      <c r="Z1405" s="28"/>
      <c r="AA1405" s="28"/>
      <c r="AB1405" s="28"/>
      <c r="AC1405" s="28"/>
      <c r="AD1405" s="28"/>
      <c r="AE1405" s="28"/>
      <c r="AF1405" s="28"/>
      <c r="AG1405" s="28"/>
      <c r="AH1405" s="28"/>
      <c r="AI1405" s="28"/>
      <c r="AJ1405" s="28"/>
      <c r="AK1405" s="28"/>
      <c r="AL1405" s="28"/>
      <c r="AM1405" s="28"/>
    </row>
    <row r="1406" spans="16:39">
      <c r="P1406" s="28"/>
      <c r="Q1406" s="28"/>
      <c r="R1406" s="28"/>
      <c r="S1406" s="28"/>
      <c r="T1406" s="28"/>
      <c r="U1406" s="28"/>
      <c r="V1406" s="28"/>
      <c r="W1406" s="28"/>
      <c r="X1406" s="28"/>
      <c r="Y1406" s="28"/>
      <c r="Z1406" s="28"/>
      <c r="AA1406" s="28"/>
      <c r="AB1406" s="28"/>
      <c r="AC1406" s="28"/>
      <c r="AD1406" s="28"/>
      <c r="AE1406" s="28"/>
      <c r="AF1406" s="28"/>
      <c r="AG1406" s="28"/>
      <c r="AH1406" s="28"/>
      <c r="AI1406" s="28"/>
      <c r="AJ1406" s="28"/>
      <c r="AK1406" s="28"/>
      <c r="AL1406" s="28"/>
      <c r="AM1406" s="28"/>
    </row>
    <row r="1407" spans="16:39">
      <c r="P1407" s="28"/>
      <c r="Q1407" s="28"/>
      <c r="R1407" s="28"/>
      <c r="S1407" s="28"/>
      <c r="T1407" s="28"/>
      <c r="U1407" s="28"/>
      <c r="V1407" s="28"/>
      <c r="W1407" s="28"/>
      <c r="X1407" s="28"/>
      <c r="Y1407" s="28"/>
      <c r="Z1407" s="28"/>
      <c r="AA1407" s="28"/>
      <c r="AB1407" s="28"/>
      <c r="AC1407" s="28"/>
      <c r="AD1407" s="28"/>
      <c r="AE1407" s="28"/>
      <c r="AF1407" s="28"/>
      <c r="AG1407" s="28"/>
      <c r="AH1407" s="28"/>
      <c r="AI1407" s="28"/>
      <c r="AJ1407" s="28"/>
      <c r="AK1407" s="28"/>
      <c r="AL1407" s="28"/>
      <c r="AM1407" s="28"/>
    </row>
    <row r="1408" spans="16:39">
      <c r="P1408" s="28"/>
      <c r="Q1408" s="28"/>
      <c r="R1408" s="28"/>
      <c r="S1408" s="28"/>
      <c r="T1408" s="28"/>
      <c r="U1408" s="28"/>
      <c r="V1408" s="28"/>
      <c r="W1408" s="28"/>
      <c r="X1408" s="28"/>
      <c r="Y1408" s="28"/>
      <c r="Z1408" s="28"/>
      <c r="AA1408" s="28"/>
      <c r="AB1408" s="28"/>
      <c r="AC1408" s="28"/>
      <c r="AD1408" s="28"/>
      <c r="AE1408" s="28"/>
      <c r="AF1408" s="28"/>
      <c r="AG1408" s="28"/>
      <c r="AH1408" s="28"/>
      <c r="AI1408" s="28"/>
      <c r="AJ1408" s="28"/>
      <c r="AK1408" s="28"/>
      <c r="AL1408" s="28"/>
      <c r="AM1408" s="28"/>
    </row>
    <row r="1409" spans="16:39">
      <c r="P1409" s="28"/>
      <c r="Q1409" s="28"/>
      <c r="R1409" s="28"/>
      <c r="S1409" s="28"/>
      <c r="T1409" s="28"/>
      <c r="U1409" s="28"/>
      <c r="V1409" s="28"/>
      <c r="W1409" s="28"/>
      <c r="X1409" s="28"/>
      <c r="Y1409" s="28"/>
      <c r="Z1409" s="28"/>
      <c r="AA1409" s="28"/>
      <c r="AB1409" s="28"/>
      <c r="AC1409" s="28"/>
      <c r="AD1409" s="28"/>
      <c r="AE1409" s="28"/>
      <c r="AF1409" s="28"/>
      <c r="AG1409" s="28"/>
      <c r="AH1409" s="28"/>
      <c r="AI1409" s="28"/>
      <c r="AJ1409" s="28"/>
      <c r="AK1409" s="28"/>
      <c r="AL1409" s="28"/>
      <c r="AM1409" s="28"/>
    </row>
    <row r="1410" spans="16:39">
      <c r="P1410" s="28"/>
      <c r="Q1410" s="28"/>
      <c r="R1410" s="28"/>
      <c r="S1410" s="28"/>
      <c r="T1410" s="28"/>
      <c r="U1410" s="28"/>
      <c r="V1410" s="28"/>
      <c r="W1410" s="28"/>
      <c r="X1410" s="28"/>
      <c r="Y1410" s="28"/>
      <c r="Z1410" s="28"/>
      <c r="AA1410" s="28"/>
      <c r="AB1410" s="28"/>
      <c r="AC1410" s="28"/>
      <c r="AD1410" s="28"/>
      <c r="AE1410" s="28"/>
      <c r="AF1410" s="28"/>
      <c r="AG1410" s="28"/>
      <c r="AH1410" s="28"/>
      <c r="AI1410" s="28"/>
      <c r="AJ1410" s="28"/>
      <c r="AK1410" s="28"/>
      <c r="AL1410" s="28"/>
      <c r="AM1410" s="28"/>
    </row>
    <row r="1411" spans="16:39">
      <c r="P1411" s="28"/>
      <c r="Q1411" s="28"/>
      <c r="R1411" s="28"/>
      <c r="S1411" s="28"/>
      <c r="T1411" s="28"/>
      <c r="U1411" s="28"/>
      <c r="V1411" s="28"/>
      <c r="W1411" s="28"/>
      <c r="X1411" s="28"/>
      <c r="Y1411" s="28"/>
      <c r="Z1411" s="28"/>
      <c r="AA1411" s="28"/>
      <c r="AB1411" s="28"/>
      <c r="AC1411" s="28"/>
      <c r="AD1411" s="28"/>
      <c r="AE1411" s="28"/>
      <c r="AF1411" s="28"/>
      <c r="AG1411" s="28"/>
      <c r="AH1411" s="28"/>
      <c r="AI1411" s="28"/>
      <c r="AJ1411" s="28"/>
      <c r="AK1411" s="28"/>
      <c r="AL1411" s="28"/>
      <c r="AM1411" s="28"/>
    </row>
    <row r="1412" spans="16:39">
      <c r="P1412" s="28"/>
      <c r="Q1412" s="28"/>
      <c r="R1412" s="28"/>
      <c r="S1412" s="28"/>
      <c r="T1412" s="28"/>
      <c r="U1412" s="28"/>
      <c r="V1412" s="28"/>
      <c r="W1412" s="28"/>
      <c r="X1412" s="28"/>
      <c r="Y1412" s="28"/>
      <c r="Z1412" s="28"/>
      <c r="AA1412" s="28"/>
      <c r="AB1412" s="28"/>
      <c r="AC1412" s="28"/>
      <c r="AD1412" s="28"/>
      <c r="AE1412" s="28"/>
      <c r="AF1412" s="28"/>
      <c r="AG1412" s="28"/>
      <c r="AH1412" s="28"/>
      <c r="AI1412" s="28"/>
      <c r="AJ1412" s="28"/>
      <c r="AK1412" s="28"/>
      <c r="AL1412" s="28"/>
      <c r="AM1412" s="28"/>
    </row>
    <row r="1413" spans="16:39">
      <c r="P1413" s="28"/>
      <c r="Q1413" s="28"/>
      <c r="R1413" s="28"/>
      <c r="S1413" s="28"/>
      <c r="T1413" s="28"/>
      <c r="U1413" s="28"/>
      <c r="V1413" s="28"/>
      <c r="W1413" s="28"/>
      <c r="X1413" s="28"/>
      <c r="Y1413" s="28"/>
      <c r="Z1413" s="28"/>
      <c r="AA1413" s="28"/>
      <c r="AB1413" s="28"/>
      <c r="AC1413" s="28"/>
      <c r="AD1413" s="28"/>
      <c r="AE1413" s="28"/>
      <c r="AF1413" s="28"/>
      <c r="AG1413" s="28"/>
      <c r="AH1413" s="28"/>
      <c r="AI1413" s="28"/>
      <c r="AJ1413" s="28"/>
      <c r="AK1413" s="28"/>
      <c r="AL1413" s="28"/>
      <c r="AM1413" s="28"/>
    </row>
    <row r="1414" spans="16:39">
      <c r="P1414" s="28"/>
      <c r="Q1414" s="28"/>
      <c r="R1414" s="28"/>
      <c r="S1414" s="28"/>
      <c r="T1414" s="28"/>
      <c r="U1414" s="28"/>
      <c r="V1414" s="28"/>
      <c r="W1414" s="28"/>
      <c r="X1414" s="28"/>
      <c r="Y1414" s="28"/>
      <c r="Z1414" s="28"/>
      <c r="AA1414" s="28"/>
      <c r="AB1414" s="28"/>
      <c r="AC1414" s="28"/>
      <c r="AD1414" s="28"/>
      <c r="AE1414" s="28"/>
      <c r="AF1414" s="28"/>
      <c r="AG1414" s="28"/>
      <c r="AH1414" s="28"/>
      <c r="AI1414" s="28"/>
      <c r="AJ1414" s="28"/>
      <c r="AK1414" s="28"/>
      <c r="AL1414" s="28"/>
      <c r="AM1414" s="28"/>
    </row>
    <row r="1415" spans="16:39">
      <c r="P1415" s="28"/>
      <c r="Q1415" s="28"/>
      <c r="R1415" s="28"/>
      <c r="S1415" s="28"/>
      <c r="T1415" s="28"/>
      <c r="U1415" s="28"/>
      <c r="V1415" s="28"/>
      <c r="W1415" s="28"/>
      <c r="X1415" s="28"/>
      <c r="Y1415" s="28"/>
      <c r="Z1415" s="28"/>
      <c r="AA1415" s="28"/>
      <c r="AB1415" s="28"/>
      <c r="AC1415" s="28"/>
      <c r="AD1415" s="28"/>
      <c r="AE1415" s="28"/>
      <c r="AF1415" s="28"/>
      <c r="AG1415" s="28"/>
      <c r="AH1415" s="28"/>
      <c r="AI1415" s="28"/>
      <c r="AJ1415" s="28"/>
      <c r="AK1415" s="28"/>
      <c r="AL1415" s="28"/>
      <c r="AM1415" s="28"/>
    </row>
    <row r="1416" spans="16:39">
      <c r="P1416" s="28"/>
      <c r="Q1416" s="28"/>
      <c r="R1416" s="28"/>
      <c r="S1416" s="28"/>
      <c r="T1416" s="28"/>
      <c r="U1416" s="28"/>
      <c r="V1416" s="28"/>
      <c r="W1416" s="28"/>
      <c r="X1416" s="28"/>
      <c r="Y1416" s="28"/>
      <c r="Z1416" s="28"/>
      <c r="AA1416" s="28"/>
      <c r="AB1416" s="28"/>
      <c r="AC1416" s="28"/>
      <c r="AD1416" s="28"/>
      <c r="AE1416" s="28"/>
      <c r="AF1416" s="28"/>
      <c r="AG1416" s="28"/>
      <c r="AH1416" s="28"/>
      <c r="AI1416" s="28"/>
      <c r="AJ1416" s="28"/>
      <c r="AK1416" s="28"/>
      <c r="AL1416" s="28"/>
      <c r="AM1416" s="28"/>
    </row>
    <row r="1417" spans="16:39">
      <c r="P1417" s="28"/>
      <c r="Q1417" s="28"/>
      <c r="R1417" s="28"/>
      <c r="S1417" s="28"/>
      <c r="T1417" s="28"/>
      <c r="U1417" s="28"/>
      <c r="V1417" s="28"/>
      <c r="W1417" s="28"/>
      <c r="X1417" s="28"/>
      <c r="Y1417" s="28"/>
      <c r="Z1417" s="28"/>
      <c r="AA1417" s="28"/>
      <c r="AB1417" s="28"/>
      <c r="AC1417" s="28"/>
      <c r="AD1417" s="28"/>
      <c r="AE1417" s="28"/>
      <c r="AF1417" s="28"/>
      <c r="AG1417" s="28"/>
      <c r="AH1417" s="28"/>
      <c r="AI1417" s="28"/>
      <c r="AJ1417" s="28"/>
      <c r="AK1417" s="28"/>
      <c r="AL1417" s="28"/>
      <c r="AM1417" s="28"/>
    </row>
    <row r="1418" spans="16:39">
      <c r="P1418" s="28"/>
      <c r="Q1418" s="28"/>
      <c r="R1418" s="28"/>
      <c r="S1418" s="28"/>
      <c r="T1418" s="28"/>
      <c r="U1418" s="28"/>
      <c r="V1418" s="28"/>
      <c r="W1418" s="28"/>
      <c r="X1418" s="28"/>
      <c r="Y1418" s="28"/>
      <c r="Z1418" s="28"/>
      <c r="AA1418" s="28"/>
      <c r="AB1418" s="28"/>
      <c r="AC1418" s="28"/>
      <c r="AD1418" s="28"/>
      <c r="AE1418" s="28"/>
      <c r="AF1418" s="28"/>
      <c r="AG1418" s="28"/>
      <c r="AH1418" s="28"/>
      <c r="AI1418" s="28"/>
      <c r="AJ1418" s="28"/>
      <c r="AK1418" s="28"/>
      <c r="AL1418" s="28"/>
      <c r="AM1418" s="28"/>
    </row>
    <row r="1419" spans="16:39">
      <c r="P1419" s="28"/>
      <c r="Q1419" s="28"/>
      <c r="R1419" s="28"/>
      <c r="S1419" s="28"/>
      <c r="T1419" s="28"/>
      <c r="U1419" s="28"/>
      <c r="V1419" s="28"/>
      <c r="W1419" s="28"/>
      <c r="X1419" s="28"/>
      <c r="Y1419" s="28"/>
      <c r="Z1419" s="28"/>
      <c r="AA1419" s="28"/>
      <c r="AB1419" s="28"/>
      <c r="AC1419" s="28"/>
      <c r="AD1419" s="28"/>
      <c r="AE1419" s="28"/>
      <c r="AF1419" s="28"/>
      <c r="AG1419" s="28"/>
      <c r="AH1419" s="28"/>
      <c r="AI1419" s="28"/>
      <c r="AJ1419" s="28"/>
      <c r="AK1419" s="28"/>
      <c r="AL1419" s="28"/>
      <c r="AM1419" s="28"/>
    </row>
    <row r="1420" spans="16:39">
      <c r="P1420" s="28"/>
      <c r="Q1420" s="28"/>
      <c r="R1420" s="28"/>
      <c r="S1420" s="28"/>
      <c r="T1420" s="28"/>
      <c r="U1420" s="28"/>
      <c r="V1420" s="28"/>
      <c r="W1420" s="28"/>
      <c r="X1420" s="28"/>
      <c r="Y1420" s="28"/>
      <c r="Z1420" s="28"/>
      <c r="AA1420" s="28"/>
      <c r="AB1420" s="28"/>
      <c r="AC1420" s="28"/>
      <c r="AD1420" s="28"/>
      <c r="AE1420" s="28"/>
      <c r="AF1420" s="28"/>
      <c r="AG1420" s="28"/>
      <c r="AH1420" s="28"/>
      <c r="AI1420" s="28"/>
      <c r="AJ1420" s="28"/>
      <c r="AK1420" s="28"/>
      <c r="AL1420" s="28"/>
      <c r="AM1420" s="28"/>
    </row>
    <row r="1421" spans="16:39">
      <c r="P1421" s="28"/>
      <c r="Q1421" s="28"/>
      <c r="R1421" s="28"/>
      <c r="S1421" s="28"/>
      <c r="T1421" s="28"/>
      <c r="U1421" s="28"/>
      <c r="V1421" s="28"/>
      <c r="W1421" s="28"/>
      <c r="X1421" s="28"/>
      <c r="Y1421" s="28"/>
      <c r="Z1421" s="28"/>
      <c r="AA1421" s="28"/>
      <c r="AB1421" s="28"/>
      <c r="AC1421" s="28"/>
      <c r="AD1421" s="28"/>
      <c r="AE1421" s="28"/>
      <c r="AF1421" s="28"/>
      <c r="AG1421" s="28"/>
      <c r="AH1421" s="28"/>
      <c r="AI1421" s="28"/>
      <c r="AJ1421" s="28"/>
      <c r="AK1421" s="28"/>
      <c r="AL1421" s="28"/>
      <c r="AM1421" s="28"/>
    </row>
    <row r="1422" spans="16:39">
      <c r="P1422" s="28"/>
      <c r="Q1422" s="28"/>
      <c r="R1422" s="28"/>
      <c r="S1422" s="28"/>
      <c r="T1422" s="28"/>
      <c r="U1422" s="28"/>
      <c r="V1422" s="28"/>
      <c r="W1422" s="28"/>
      <c r="X1422" s="28"/>
      <c r="Y1422" s="28"/>
      <c r="Z1422" s="28"/>
      <c r="AA1422" s="28"/>
      <c r="AB1422" s="28"/>
      <c r="AC1422" s="28"/>
      <c r="AD1422" s="28"/>
      <c r="AE1422" s="28"/>
      <c r="AF1422" s="28"/>
      <c r="AG1422" s="28"/>
      <c r="AH1422" s="28"/>
      <c r="AI1422" s="28"/>
      <c r="AJ1422" s="28"/>
      <c r="AK1422" s="28"/>
      <c r="AL1422" s="28"/>
      <c r="AM1422" s="28"/>
    </row>
    <row r="1423" spans="16:39">
      <c r="P1423" s="28"/>
      <c r="Q1423" s="28"/>
      <c r="R1423" s="28"/>
      <c r="S1423" s="28"/>
      <c r="T1423" s="28"/>
      <c r="U1423" s="28"/>
      <c r="V1423" s="28"/>
      <c r="W1423" s="28"/>
      <c r="X1423" s="28"/>
      <c r="Y1423" s="28"/>
      <c r="Z1423" s="28"/>
      <c r="AA1423" s="28"/>
      <c r="AB1423" s="28"/>
      <c r="AC1423" s="28"/>
      <c r="AD1423" s="28"/>
      <c r="AE1423" s="28"/>
      <c r="AF1423" s="28"/>
      <c r="AG1423" s="28"/>
      <c r="AH1423" s="28"/>
      <c r="AI1423" s="28"/>
      <c r="AJ1423" s="28"/>
      <c r="AK1423" s="28"/>
      <c r="AL1423" s="28"/>
      <c r="AM1423" s="28"/>
    </row>
    <row r="1424" spans="16:39">
      <c r="P1424" s="28"/>
      <c r="Q1424" s="28"/>
      <c r="R1424" s="28"/>
      <c r="S1424" s="28"/>
      <c r="T1424" s="28"/>
      <c r="U1424" s="28"/>
      <c r="V1424" s="28"/>
      <c r="W1424" s="28"/>
      <c r="X1424" s="28"/>
      <c r="Y1424" s="28"/>
      <c r="Z1424" s="28"/>
      <c r="AA1424" s="28"/>
      <c r="AB1424" s="28"/>
      <c r="AC1424" s="28"/>
      <c r="AD1424" s="28"/>
      <c r="AE1424" s="28"/>
      <c r="AF1424" s="28"/>
      <c r="AG1424" s="28"/>
      <c r="AH1424" s="28"/>
      <c r="AI1424" s="28"/>
      <c r="AJ1424" s="28"/>
      <c r="AK1424" s="28"/>
      <c r="AL1424" s="28"/>
      <c r="AM1424" s="28"/>
    </row>
    <row r="1425" spans="16:39">
      <c r="P1425" s="28"/>
      <c r="Q1425" s="28"/>
      <c r="R1425" s="28"/>
      <c r="S1425" s="28"/>
      <c r="T1425" s="28"/>
      <c r="U1425" s="28"/>
      <c r="V1425" s="28"/>
      <c r="W1425" s="28"/>
      <c r="X1425" s="28"/>
      <c r="Y1425" s="28"/>
      <c r="Z1425" s="28"/>
      <c r="AA1425" s="28"/>
      <c r="AB1425" s="28"/>
      <c r="AC1425" s="28"/>
      <c r="AD1425" s="28"/>
      <c r="AE1425" s="28"/>
      <c r="AF1425" s="28"/>
      <c r="AG1425" s="28"/>
      <c r="AH1425" s="28"/>
      <c r="AI1425" s="28"/>
      <c r="AJ1425" s="28"/>
      <c r="AK1425" s="28"/>
      <c r="AL1425" s="28"/>
      <c r="AM1425" s="28"/>
    </row>
    <row r="1426" spans="16:39">
      <c r="P1426" s="28"/>
      <c r="Q1426" s="28"/>
      <c r="R1426" s="28"/>
      <c r="S1426" s="28"/>
      <c r="T1426" s="28"/>
      <c r="U1426" s="28"/>
      <c r="V1426" s="28"/>
      <c r="W1426" s="28"/>
      <c r="X1426" s="28"/>
      <c r="Y1426" s="28"/>
      <c r="Z1426" s="28"/>
      <c r="AA1426" s="28"/>
      <c r="AB1426" s="28"/>
      <c r="AC1426" s="28"/>
      <c r="AD1426" s="28"/>
      <c r="AE1426" s="28"/>
      <c r="AF1426" s="28"/>
      <c r="AG1426" s="28"/>
      <c r="AH1426" s="28"/>
      <c r="AI1426" s="28"/>
      <c r="AJ1426" s="28"/>
      <c r="AK1426" s="28"/>
      <c r="AL1426" s="28"/>
      <c r="AM1426" s="28"/>
    </row>
    <row r="1427" spans="16:39">
      <c r="P1427" s="28"/>
      <c r="Q1427" s="28"/>
      <c r="R1427" s="28"/>
      <c r="S1427" s="28"/>
      <c r="T1427" s="28"/>
      <c r="U1427" s="28"/>
      <c r="V1427" s="28"/>
      <c r="W1427" s="28"/>
      <c r="X1427" s="28"/>
      <c r="Y1427" s="28"/>
      <c r="Z1427" s="28"/>
      <c r="AA1427" s="28"/>
      <c r="AB1427" s="28"/>
      <c r="AC1427" s="28"/>
      <c r="AD1427" s="28"/>
      <c r="AE1427" s="28"/>
      <c r="AF1427" s="28"/>
      <c r="AG1427" s="28"/>
      <c r="AH1427" s="28"/>
      <c r="AI1427" s="28"/>
      <c r="AJ1427" s="28"/>
      <c r="AK1427" s="28"/>
      <c r="AL1427" s="28"/>
      <c r="AM1427" s="28"/>
    </row>
    <row r="1428" spans="16:39">
      <c r="P1428" s="28"/>
      <c r="Q1428" s="28"/>
      <c r="R1428" s="28"/>
      <c r="S1428" s="28"/>
      <c r="T1428" s="28"/>
      <c r="U1428" s="28"/>
      <c r="V1428" s="28"/>
      <c r="W1428" s="28"/>
      <c r="X1428" s="28"/>
      <c r="Y1428" s="28"/>
      <c r="Z1428" s="28"/>
      <c r="AA1428" s="28"/>
      <c r="AB1428" s="28"/>
      <c r="AC1428" s="28"/>
      <c r="AD1428" s="28"/>
      <c r="AE1428" s="28"/>
      <c r="AF1428" s="28"/>
      <c r="AG1428" s="28"/>
      <c r="AH1428" s="28"/>
      <c r="AI1428" s="28"/>
      <c r="AJ1428" s="28"/>
      <c r="AK1428" s="28"/>
      <c r="AL1428" s="28"/>
      <c r="AM1428" s="28"/>
    </row>
    <row r="1429" spans="16:39">
      <c r="P1429" s="28"/>
      <c r="Q1429" s="28"/>
      <c r="R1429" s="28"/>
      <c r="S1429" s="28"/>
      <c r="T1429" s="28"/>
      <c r="U1429" s="28"/>
      <c r="V1429" s="28"/>
      <c r="W1429" s="28"/>
      <c r="X1429" s="28"/>
      <c r="Y1429" s="28"/>
      <c r="Z1429" s="28"/>
      <c r="AA1429" s="28"/>
      <c r="AB1429" s="28"/>
      <c r="AC1429" s="28"/>
      <c r="AD1429" s="28"/>
      <c r="AE1429" s="28"/>
      <c r="AF1429" s="28"/>
      <c r="AG1429" s="28"/>
      <c r="AH1429" s="28"/>
      <c r="AI1429" s="28"/>
      <c r="AJ1429" s="28"/>
      <c r="AK1429" s="28"/>
      <c r="AL1429" s="28"/>
      <c r="AM1429" s="28"/>
    </row>
    <row r="1430" spans="16:39">
      <c r="P1430" s="28"/>
      <c r="Q1430" s="28"/>
      <c r="R1430" s="28"/>
      <c r="S1430" s="28"/>
      <c r="T1430" s="28"/>
      <c r="U1430" s="28"/>
      <c r="V1430" s="28"/>
      <c r="W1430" s="28"/>
      <c r="X1430" s="28"/>
      <c r="Y1430" s="28"/>
      <c r="Z1430" s="28"/>
      <c r="AA1430" s="28"/>
      <c r="AB1430" s="28"/>
      <c r="AC1430" s="28"/>
      <c r="AD1430" s="28"/>
      <c r="AE1430" s="28"/>
      <c r="AF1430" s="28"/>
      <c r="AG1430" s="28"/>
      <c r="AH1430" s="28"/>
      <c r="AI1430" s="28"/>
      <c r="AJ1430" s="28"/>
      <c r="AK1430" s="28"/>
      <c r="AL1430" s="28"/>
      <c r="AM1430" s="28"/>
    </row>
    <row r="1431" spans="16:39">
      <c r="P1431" s="28"/>
      <c r="Q1431" s="28"/>
      <c r="R1431" s="28"/>
      <c r="S1431" s="28"/>
      <c r="T1431" s="28"/>
      <c r="U1431" s="28"/>
      <c r="V1431" s="28"/>
      <c r="W1431" s="28"/>
      <c r="X1431" s="28"/>
      <c r="Y1431" s="28"/>
      <c r="Z1431" s="28"/>
      <c r="AA1431" s="28"/>
      <c r="AB1431" s="28"/>
      <c r="AC1431" s="28"/>
      <c r="AD1431" s="28"/>
      <c r="AE1431" s="28"/>
      <c r="AF1431" s="28"/>
      <c r="AG1431" s="28"/>
      <c r="AH1431" s="28"/>
      <c r="AI1431" s="28"/>
      <c r="AJ1431" s="28"/>
      <c r="AK1431" s="28"/>
      <c r="AL1431" s="28"/>
      <c r="AM1431" s="28"/>
    </row>
    <row r="1432" spans="16:39">
      <c r="P1432" s="28"/>
      <c r="Q1432" s="28"/>
      <c r="R1432" s="28"/>
      <c r="S1432" s="28"/>
      <c r="T1432" s="28"/>
      <c r="U1432" s="28"/>
      <c r="V1432" s="28"/>
      <c r="W1432" s="28"/>
      <c r="X1432" s="28"/>
      <c r="Y1432" s="28"/>
      <c r="Z1432" s="28"/>
      <c r="AA1432" s="28"/>
      <c r="AB1432" s="28"/>
      <c r="AC1432" s="28"/>
      <c r="AD1432" s="28"/>
      <c r="AE1432" s="28"/>
      <c r="AF1432" s="28"/>
      <c r="AG1432" s="28"/>
      <c r="AH1432" s="28"/>
      <c r="AI1432" s="28"/>
      <c r="AJ1432" s="28"/>
      <c r="AK1432" s="28"/>
      <c r="AL1432" s="28"/>
      <c r="AM1432" s="28"/>
    </row>
    <row r="1433" spans="16:39">
      <c r="P1433" s="28"/>
      <c r="Q1433" s="28"/>
      <c r="R1433" s="28"/>
      <c r="S1433" s="28"/>
      <c r="T1433" s="28"/>
      <c r="U1433" s="28"/>
      <c r="V1433" s="28"/>
      <c r="W1433" s="28"/>
      <c r="X1433" s="28"/>
      <c r="Y1433" s="28"/>
      <c r="Z1433" s="28"/>
      <c r="AA1433" s="28"/>
      <c r="AB1433" s="28"/>
      <c r="AC1433" s="28"/>
      <c r="AD1433" s="28"/>
      <c r="AE1433" s="28"/>
      <c r="AF1433" s="28"/>
      <c r="AG1433" s="28"/>
      <c r="AH1433" s="28"/>
      <c r="AI1433" s="28"/>
      <c r="AJ1433" s="28"/>
      <c r="AK1433" s="28"/>
      <c r="AL1433" s="28"/>
      <c r="AM1433" s="28"/>
    </row>
    <row r="1434" spans="16:39">
      <c r="P1434" s="28"/>
      <c r="Q1434" s="28"/>
      <c r="R1434" s="28"/>
      <c r="S1434" s="28"/>
      <c r="T1434" s="28"/>
      <c r="U1434" s="28"/>
      <c r="V1434" s="28"/>
      <c r="W1434" s="28"/>
      <c r="X1434" s="28"/>
      <c r="Y1434" s="28"/>
      <c r="Z1434" s="28"/>
      <c r="AA1434" s="28"/>
      <c r="AB1434" s="28"/>
      <c r="AC1434" s="28"/>
      <c r="AD1434" s="28"/>
      <c r="AE1434" s="28"/>
      <c r="AF1434" s="28"/>
      <c r="AG1434" s="28"/>
      <c r="AH1434" s="28"/>
      <c r="AI1434" s="28"/>
      <c r="AJ1434" s="28"/>
      <c r="AK1434" s="28"/>
      <c r="AL1434" s="28"/>
      <c r="AM1434" s="28"/>
    </row>
    <row r="1435" spans="16:39">
      <c r="P1435" s="28"/>
      <c r="Q1435" s="28"/>
      <c r="R1435" s="28"/>
      <c r="S1435" s="28"/>
      <c r="T1435" s="28"/>
      <c r="U1435" s="28"/>
      <c r="V1435" s="28"/>
      <c r="W1435" s="28"/>
      <c r="X1435" s="28"/>
      <c r="Y1435" s="28"/>
      <c r="Z1435" s="28"/>
      <c r="AA1435" s="28"/>
      <c r="AB1435" s="28"/>
      <c r="AC1435" s="28"/>
      <c r="AD1435" s="28"/>
      <c r="AE1435" s="28"/>
      <c r="AF1435" s="28"/>
      <c r="AG1435" s="28"/>
      <c r="AH1435" s="28"/>
      <c r="AI1435" s="28"/>
      <c r="AJ1435" s="28"/>
      <c r="AK1435" s="28"/>
      <c r="AL1435" s="28"/>
      <c r="AM1435" s="28"/>
    </row>
    <row r="1436" spans="16:39">
      <c r="P1436" s="28"/>
      <c r="Q1436" s="28"/>
      <c r="R1436" s="28"/>
      <c r="S1436" s="28"/>
      <c r="T1436" s="28"/>
      <c r="U1436" s="28"/>
      <c r="V1436" s="28"/>
      <c r="W1436" s="28"/>
      <c r="X1436" s="28"/>
      <c r="Y1436" s="28"/>
      <c r="Z1436" s="28"/>
      <c r="AA1436" s="28"/>
      <c r="AB1436" s="28"/>
      <c r="AC1436" s="28"/>
      <c r="AD1436" s="28"/>
      <c r="AE1436" s="28"/>
      <c r="AF1436" s="28"/>
      <c r="AG1436" s="28"/>
      <c r="AH1436" s="28"/>
      <c r="AI1436" s="28"/>
      <c r="AJ1436" s="28"/>
      <c r="AK1436" s="28"/>
      <c r="AL1436" s="28"/>
      <c r="AM1436" s="28"/>
    </row>
    <row r="1437" spans="16:39">
      <c r="P1437" s="28"/>
      <c r="Q1437" s="28"/>
      <c r="R1437" s="28"/>
      <c r="S1437" s="28"/>
      <c r="T1437" s="28"/>
      <c r="U1437" s="28"/>
      <c r="V1437" s="28"/>
      <c r="W1437" s="28"/>
      <c r="X1437" s="28"/>
      <c r="Y1437" s="28"/>
      <c r="Z1437" s="28"/>
      <c r="AA1437" s="28"/>
      <c r="AB1437" s="28"/>
      <c r="AC1437" s="28"/>
      <c r="AD1437" s="28"/>
      <c r="AE1437" s="28"/>
      <c r="AF1437" s="28"/>
      <c r="AG1437" s="28"/>
      <c r="AH1437" s="28"/>
      <c r="AI1437" s="28"/>
      <c r="AJ1437" s="28"/>
      <c r="AK1437" s="28"/>
      <c r="AL1437" s="28"/>
      <c r="AM1437" s="28"/>
    </row>
    <row r="1438" spans="16:39">
      <c r="P1438" s="28"/>
      <c r="Q1438" s="28"/>
      <c r="R1438" s="28"/>
      <c r="S1438" s="28"/>
      <c r="T1438" s="28"/>
      <c r="U1438" s="28"/>
      <c r="V1438" s="28"/>
      <c r="W1438" s="28"/>
      <c r="X1438" s="28"/>
      <c r="Y1438" s="28"/>
      <c r="Z1438" s="28"/>
      <c r="AA1438" s="28"/>
      <c r="AB1438" s="28"/>
      <c r="AC1438" s="28"/>
      <c r="AD1438" s="28"/>
      <c r="AE1438" s="28"/>
      <c r="AF1438" s="28"/>
      <c r="AG1438" s="28"/>
      <c r="AH1438" s="28"/>
      <c r="AI1438" s="28"/>
      <c r="AJ1438" s="28"/>
      <c r="AK1438" s="28"/>
      <c r="AL1438" s="28"/>
      <c r="AM1438" s="28"/>
    </row>
    <row r="1439" spans="16:39">
      <c r="P1439" s="28"/>
      <c r="Q1439" s="28"/>
      <c r="R1439" s="28"/>
      <c r="S1439" s="28"/>
      <c r="T1439" s="28"/>
      <c r="U1439" s="28"/>
      <c r="V1439" s="28"/>
      <c r="W1439" s="28"/>
      <c r="X1439" s="28"/>
      <c r="Y1439" s="28"/>
      <c r="Z1439" s="28"/>
      <c r="AA1439" s="28"/>
      <c r="AB1439" s="28"/>
      <c r="AC1439" s="28"/>
      <c r="AD1439" s="28"/>
      <c r="AE1439" s="28"/>
      <c r="AF1439" s="28"/>
      <c r="AG1439" s="28"/>
      <c r="AH1439" s="28"/>
      <c r="AI1439" s="28"/>
      <c r="AJ1439" s="28"/>
      <c r="AK1439" s="28"/>
      <c r="AL1439" s="28"/>
      <c r="AM1439" s="28"/>
    </row>
    <row r="1440" spans="16:39">
      <c r="P1440" s="28"/>
      <c r="Q1440" s="28"/>
      <c r="R1440" s="28"/>
      <c r="S1440" s="28"/>
      <c r="T1440" s="28"/>
      <c r="U1440" s="28"/>
      <c r="V1440" s="28"/>
      <c r="W1440" s="28"/>
      <c r="X1440" s="28"/>
      <c r="Y1440" s="28"/>
      <c r="Z1440" s="28"/>
      <c r="AA1440" s="28"/>
      <c r="AB1440" s="28"/>
      <c r="AC1440" s="28"/>
      <c r="AD1440" s="28"/>
      <c r="AE1440" s="28"/>
      <c r="AF1440" s="28"/>
      <c r="AG1440" s="28"/>
      <c r="AH1440" s="28"/>
      <c r="AI1440" s="28"/>
      <c r="AJ1440" s="28"/>
      <c r="AK1440" s="28"/>
      <c r="AL1440" s="28"/>
      <c r="AM1440" s="28"/>
    </row>
    <row r="1441" spans="16:39">
      <c r="P1441" s="28"/>
      <c r="Q1441" s="28"/>
      <c r="R1441" s="28"/>
      <c r="S1441" s="28"/>
      <c r="T1441" s="28"/>
      <c r="U1441" s="28"/>
      <c r="V1441" s="28"/>
      <c r="W1441" s="28"/>
      <c r="X1441" s="28"/>
      <c r="Y1441" s="28"/>
      <c r="Z1441" s="28"/>
      <c r="AA1441" s="28"/>
      <c r="AB1441" s="28"/>
      <c r="AC1441" s="28"/>
      <c r="AD1441" s="28"/>
      <c r="AE1441" s="28"/>
      <c r="AF1441" s="28"/>
      <c r="AG1441" s="28"/>
      <c r="AH1441" s="28"/>
      <c r="AI1441" s="28"/>
      <c r="AJ1441" s="28"/>
      <c r="AK1441" s="28"/>
      <c r="AL1441" s="28"/>
      <c r="AM1441" s="28"/>
    </row>
    <row r="1442" spans="16:39">
      <c r="P1442" s="28"/>
      <c r="Q1442" s="28"/>
      <c r="R1442" s="28"/>
      <c r="S1442" s="28"/>
      <c r="T1442" s="28"/>
      <c r="U1442" s="28"/>
      <c r="V1442" s="28"/>
      <c r="W1442" s="28"/>
      <c r="X1442" s="28"/>
      <c r="Y1442" s="28"/>
      <c r="Z1442" s="28"/>
      <c r="AA1442" s="28"/>
      <c r="AB1442" s="28"/>
      <c r="AC1442" s="28"/>
      <c r="AD1442" s="28"/>
      <c r="AE1442" s="28"/>
      <c r="AF1442" s="28"/>
      <c r="AG1442" s="28"/>
      <c r="AH1442" s="28"/>
      <c r="AI1442" s="28"/>
      <c r="AJ1442" s="28"/>
      <c r="AK1442" s="28"/>
      <c r="AL1442" s="28"/>
      <c r="AM1442" s="28"/>
    </row>
    <row r="1443" spans="16:39">
      <c r="P1443" s="28"/>
      <c r="Q1443" s="28"/>
      <c r="R1443" s="28"/>
      <c r="S1443" s="28"/>
      <c r="T1443" s="28"/>
      <c r="U1443" s="28"/>
      <c r="V1443" s="28"/>
      <c r="W1443" s="28"/>
      <c r="X1443" s="28"/>
      <c r="Y1443" s="28"/>
      <c r="Z1443" s="28"/>
      <c r="AA1443" s="28"/>
      <c r="AB1443" s="28"/>
      <c r="AC1443" s="28"/>
      <c r="AD1443" s="28"/>
      <c r="AE1443" s="28"/>
      <c r="AF1443" s="28"/>
      <c r="AG1443" s="28"/>
      <c r="AH1443" s="28"/>
      <c r="AI1443" s="28"/>
      <c r="AJ1443" s="28"/>
      <c r="AK1443" s="28"/>
      <c r="AL1443" s="28"/>
      <c r="AM1443" s="28"/>
    </row>
    <row r="1444" spans="16:39">
      <c r="P1444" s="28"/>
      <c r="Q1444" s="28"/>
      <c r="R1444" s="28"/>
      <c r="S1444" s="28"/>
      <c r="T1444" s="28"/>
      <c r="U1444" s="28"/>
      <c r="V1444" s="28"/>
      <c r="W1444" s="28"/>
      <c r="X1444" s="28"/>
      <c r="Y1444" s="28"/>
      <c r="Z1444" s="28"/>
      <c r="AA1444" s="28"/>
      <c r="AB1444" s="28"/>
      <c r="AC1444" s="28"/>
      <c r="AD1444" s="28"/>
      <c r="AE1444" s="28"/>
      <c r="AF1444" s="28"/>
      <c r="AG1444" s="28"/>
      <c r="AH1444" s="28"/>
      <c r="AI1444" s="28"/>
      <c r="AJ1444" s="28"/>
      <c r="AK1444" s="28"/>
      <c r="AL1444" s="28"/>
      <c r="AM1444" s="28"/>
    </row>
    <row r="1445" spans="16:39">
      <c r="P1445" s="28"/>
      <c r="Q1445" s="28"/>
      <c r="R1445" s="28"/>
      <c r="S1445" s="28"/>
      <c r="T1445" s="28"/>
      <c r="U1445" s="28"/>
      <c r="V1445" s="28"/>
      <c r="W1445" s="28"/>
      <c r="X1445" s="28"/>
      <c r="Y1445" s="28"/>
      <c r="Z1445" s="28"/>
      <c r="AA1445" s="28"/>
      <c r="AB1445" s="28"/>
      <c r="AC1445" s="28"/>
      <c r="AD1445" s="28"/>
      <c r="AE1445" s="28"/>
      <c r="AF1445" s="28"/>
      <c r="AG1445" s="28"/>
      <c r="AH1445" s="28"/>
      <c r="AI1445" s="28"/>
      <c r="AJ1445" s="28"/>
      <c r="AK1445" s="28"/>
      <c r="AL1445" s="28"/>
      <c r="AM1445" s="28"/>
    </row>
    <row r="1446" spans="16:39">
      <c r="P1446" s="28"/>
      <c r="Q1446" s="28"/>
      <c r="R1446" s="28"/>
      <c r="S1446" s="28"/>
      <c r="T1446" s="28"/>
      <c r="U1446" s="28"/>
      <c r="V1446" s="28"/>
      <c r="W1446" s="28"/>
      <c r="X1446" s="28"/>
      <c r="Y1446" s="28"/>
      <c r="Z1446" s="28"/>
      <c r="AA1446" s="28"/>
      <c r="AB1446" s="28"/>
      <c r="AC1446" s="28"/>
      <c r="AD1446" s="28"/>
      <c r="AE1446" s="28"/>
      <c r="AF1446" s="28"/>
      <c r="AG1446" s="28"/>
      <c r="AH1446" s="28"/>
      <c r="AI1446" s="28"/>
      <c r="AJ1446" s="28"/>
      <c r="AK1446" s="28"/>
      <c r="AL1446" s="28"/>
      <c r="AM1446" s="28"/>
    </row>
    <row r="1447" spans="16:39">
      <c r="P1447" s="28"/>
      <c r="Q1447" s="28"/>
      <c r="R1447" s="28"/>
      <c r="S1447" s="28"/>
      <c r="T1447" s="28"/>
      <c r="U1447" s="28"/>
      <c r="V1447" s="28"/>
      <c r="W1447" s="28"/>
      <c r="X1447" s="28"/>
      <c r="Y1447" s="28"/>
      <c r="Z1447" s="28"/>
      <c r="AA1447" s="28"/>
      <c r="AB1447" s="28"/>
      <c r="AC1447" s="28"/>
      <c r="AD1447" s="28"/>
      <c r="AE1447" s="28"/>
      <c r="AF1447" s="28"/>
      <c r="AG1447" s="28"/>
      <c r="AH1447" s="28"/>
      <c r="AI1447" s="28"/>
      <c r="AJ1447" s="28"/>
      <c r="AK1447" s="28"/>
      <c r="AL1447" s="28"/>
      <c r="AM1447" s="28"/>
    </row>
    <row r="1448" spans="16:39">
      <c r="P1448" s="28"/>
      <c r="Q1448" s="28"/>
      <c r="R1448" s="28"/>
      <c r="S1448" s="28"/>
      <c r="T1448" s="28"/>
      <c r="U1448" s="28"/>
      <c r="V1448" s="28"/>
      <c r="W1448" s="28"/>
      <c r="X1448" s="28"/>
      <c r="Y1448" s="28"/>
      <c r="Z1448" s="28"/>
      <c r="AA1448" s="28"/>
      <c r="AB1448" s="28"/>
      <c r="AC1448" s="28"/>
      <c r="AD1448" s="28"/>
      <c r="AE1448" s="28"/>
      <c r="AF1448" s="28"/>
      <c r="AG1448" s="28"/>
      <c r="AH1448" s="28"/>
      <c r="AI1448" s="28"/>
      <c r="AJ1448" s="28"/>
      <c r="AK1448" s="28"/>
      <c r="AL1448" s="28"/>
      <c r="AM1448" s="28"/>
    </row>
    <row r="1449" spans="16:39">
      <c r="P1449" s="28"/>
      <c r="Q1449" s="28"/>
      <c r="R1449" s="28"/>
      <c r="S1449" s="28"/>
      <c r="T1449" s="28"/>
      <c r="U1449" s="28"/>
      <c r="V1449" s="28"/>
      <c r="W1449" s="28"/>
      <c r="X1449" s="28"/>
      <c r="Y1449" s="28"/>
      <c r="Z1449" s="28"/>
      <c r="AA1449" s="28"/>
      <c r="AB1449" s="28"/>
      <c r="AC1449" s="28"/>
      <c r="AD1449" s="28"/>
      <c r="AE1449" s="28"/>
      <c r="AF1449" s="28"/>
      <c r="AG1449" s="28"/>
      <c r="AH1449" s="28"/>
      <c r="AI1449" s="28"/>
      <c r="AJ1449" s="28"/>
      <c r="AK1449" s="28"/>
      <c r="AL1449" s="28"/>
      <c r="AM1449" s="28"/>
    </row>
    <row r="1450" spans="16:39">
      <c r="P1450" s="28"/>
      <c r="Q1450" s="28"/>
      <c r="R1450" s="28"/>
      <c r="S1450" s="28"/>
      <c r="T1450" s="28"/>
      <c r="U1450" s="28"/>
      <c r="V1450" s="28"/>
      <c r="W1450" s="28"/>
      <c r="X1450" s="28"/>
      <c r="Y1450" s="28"/>
      <c r="Z1450" s="28"/>
      <c r="AA1450" s="28"/>
      <c r="AB1450" s="28"/>
      <c r="AC1450" s="28"/>
      <c r="AD1450" s="28"/>
      <c r="AE1450" s="28"/>
      <c r="AF1450" s="28"/>
      <c r="AG1450" s="28"/>
      <c r="AH1450" s="28"/>
      <c r="AI1450" s="28"/>
      <c r="AJ1450" s="28"/>
      <c r="AK1450" s="28"/>
      <c r="AL1450" s="28"/>
      <c r="AM1450" s="28"/>
    </row>
    <row r="1451" spans="16:39">
      <c r="P1451" s="28"/>
      <c r="Q1451" s="28"/>
      <c r="R1451" s="28"/>
      <c r="S1451" s="28"/>
      <c r="T1451" s="28"/>
      <c r="U1451" s="28"/>
      <c r="V1451" s="28"/>
      <c r="W1451" s="28"/>
      <c r="X1451" s="28"/>
      <c r="Y1451" s="28"/>
      <c r="Z1451" s="28"/>
      <c r="AA1451" s="28"/>
      <c r="AB1451" s="28"/>
      <c r="AC1451" s="28"/>
      <c r="AD1451" s="28"/>
      <c r="AE1451" s="28"/>
      <c r="AF1451" s="28"/>
      <c r="AG1451" s="28"/>
      <c r="AH1451" s="28"/>
      <c r="AI1451" s="28"/>
      <c r="AJ1451" s="28"/>
      <c r="AK1451" s="28"/>
      <c r="AL1451" s="28"/>
      <c r="AM1451" s="28"/>
    </row>
    <row r="1452" spans="16:39">
      <c r="P1452" s="28"/>
      <c r="Q1452" s="28"/>
      <c r="R1452" s="28"/>
      <c r="S1452" s="28"/>
      <c r="T1452" s="28"/>
      <c r="U1452" s="28"/>
      <c r="V1452" s="28"/>
      <c r="W1452" s="28"/>
      <c r="X1452" s="28"/>
      <c r="Y1452" s="28"/>
      <c r="Z1452" s="28"/>
      <c r="AA1452" s="28"/>
      <c r="AB1452" s="28"/>
      <c r="AC1452" s="28"/>
      <c r="AD1452" s="28"/>
      <c r="AE1452" s="28"/>
      <c r="AF1452" s="28"/>
      <c r="AG1452" s="28"/>
      <c r="AH1452" s="28"/>
      <c r="AI1452" s="28"/>
      <c r="AJ1452" s="28"/>
      <c r="AK1452" s="28"/>
      <c r="AL1452" s="28"/>
      <c r="AM1452" s="28"/>
    </row>
    <row r="1453" spans="16:39">
      <c r="P1453" s="28"/>
      <c r="Q1453" s="28"/>
      <c r="R1453" s="28"/>
      <c r="S1453" s="28"/>
      <c r="T1453" s="28"/>
      <c r="U1453" s="28"/>
      <c r="V1453" s="28"/>
      <c r="W1453" s="28"/>
      <c r="X1453" s="28"/>
      <c r="Y1453" s="28"/>
      <c r="Z1453" s="28"/>
      <c r="AA1453" s="28"/>
      <c r="AB1453" s="28"/>
      <c r="AC1453" s="28"/>
      <c r="AD1453" s="28"/>
      <c r="AE1453" s="28"/>
      <c r="AF1453" s="28"/>
      <c r="AG1453" s="28"/>
      <c r="AH1453" s="28"/>
      <c r="AI1453" s="28"/>
      <c r="AJ1453" s="28"/>
      <c r="AK1453" s="28"/>
      <c r="AL1453" s="28"/>
      <c r="AM1453" s="28"/>
    </row>
    <row r="1454" spans="16:39">
      <c r="P1454" s="28"/>
      <c r="Q1454" s="28"/>
      <c r="R1454" s="28"/>
      <c r="S1454" s="28"/>
      <c r="T1454" s="28"/>
      <c r="U1454" s="28"/>
      <c r="V1454" s="28"/>
      <c r="W1454" s="28"/>
      <c r="X1454" s="28"/>
      <c r="Y1454" s="28"/>
      <c r="Z1454" s="28"/>
      <c r="AA1454" s="28"/>
      <c r="AB1454" s="28"/>
      <c r="AC1454" s="28"/>
      <c r="AD1454" s="28"/>
      <c r="AE1454" s="28"/>
      <c r="AF1454" s="28"/>
      <c r="AG1454" s="28"/>
      <c r="AH1454" s="28"/>
      <c r="AI1454" s="28"/>
      <c r="AJ1454" s="28"/>
      <c r="AK1454" s="28"/>
      <c r="AL1454" s="28"/>
      <c r="AM1454" s="28"/>
    </row>
    <row r="1455" spans="16:39">
      <c r="P1455" s="28"/>
      <c r="Q1455" s="28"/>
      <c r="R1455" s="28"/>
      <c r="S1455" s="28"/>
      <c r="T1455" s="28"/>
      <c r="U1455" s="28"/>
      <c r="V1455" s="28"/>
      <c r="W1455" s="28"/>
      <c r="X1455" s="28"/>
      <c r="Y1455" s="28"/>
      <c r="Z1455" s="28"/>
      <c r="AA1455" s="28"/>
      <c r="AB1455" s="28"/>
      <c r="AC1455" s="28"/>
      <c r="AD1455" s="28"/>
      <c r="AE1455" s="28"/>
      <c r="AF1455" s="28"/>
      <c r="AG1455" s="28"/>
      <c r="AH1455" s="28"/>
      <c r="AI1455" s="28"/>
      <c r="AJ1455" s="28"/>
      <c r="AK1455" s="28"/>
      <c r="AL1455" s="28"/>
      <c r="AM1455" s="28"/>
    </row>
    <row r="1456" spans="16:39">
      <c r="P1456" s="28"/>
      <c r="Q1456" s="28"/>
      <c r="R1456" s="28"/>
      <c r="S1456" s="28"/>
      <c r="T1456" s="28"/>
      <c r="U1456" s="28"/>
      <c r="V1456" s="28"/>
      <c r="W1456" s="28"/>
      <c r="X1456" s="28"/>
      <c r="Y1456" s="28"/>
      <c r="Z1456" s="28"/>
      <c r="AA1456" s="28"/>
      <c r="AB1456" s="28"/>
      <c r="AC1456" s="28"/>
      <c r="AD1456" s="28"/>
      <c r="AE1456" s="28"/>
      <c r="AF1456" s="28"/>
      <c r="AG1456" s="28"/>
      <c r="AH1456" s="28"/>
      <c r="AI1456" s="28"/>
      <c r="AJ1456" s="28"/>
      <c r="AK1456" s="28"/>
      <c r="AL1456" s="28"/>
      <c r="AM1456" s="28"/>
    </row>
    <row r="1457" spans="16:39">
      <c r="P1457" s="28"/>
      <c r="Q1457" s="28"/>
      <c r="R1457" s="28"/>
      <c r="S1457" s="28"/>
      <c r="T1457" s="28"/>
      <c r="U1457" s="28"/>
      <c r="V1457" s="28"/>
      <c r="W1457" s="28"/>
      <c r="X1457" s="28"/>
      <c r="Y1457" s="28"/>
      <c r="Z1457" s="28"/>
      <c r="AA1457" s="28"/>
      <c r="AB1457" s="28"/>
      <c r="AC1457" s="28"/>
      <c r="AD1457" s="28"/>
      <c r="AE1457" s="28"/>
      <c r="AF1457" s="28"/>
      <c r="AG1457" s="28"/>
      <c r="AH1457" s="28"/>
      <c r="AI1457" s="28"/>
      <c r="AJ1457" s="28"/>
      <c r="AK1457" s="28"/>
      <c r="AL1457" s="28"/>
      <c r="AM1457" s="28"/>
    </row>
    <row r="1458" spans="16:39">
      <c r="P1458" s="28"/>
      <c r="Q1458" s="28"/>
      <c r="R1458" s="28"/>
      <c r="S1458" s="28"/>
      <c r="T1458" s="28"/>
      <c r="U1458" s="28"/>
      <c r="V1458" s="28"/>
      <c r="W1458" s="28"/>
      <c r="X1458" s="28"/>
      <c r="Y1458" s="28"/>
      <c r="Z1458" s="28"/>
      <c r="AA1458" s="28"/>
      <c r="AB1458" s="28"/>
      <c r="AC1458" s="28"/>
      <c r="AD1458" s="28"/>
      <c r="AE1458" s="28"/>
      <c r="AF1458" s="28"/>
      <c r="AG1458" s="28"/>
      <c r="AH1458" s="28"/>
      <c r="AI1458" s="28"/>
      <c r="AJ1458" s="28"/>
      <c r="AK1458" s="28"/>
      <c r="AL1458" s="28"/>
      <c r="AM1458" s="28"/>
    </row>
    <row r="1459" spans="16:39">
      <c r="P1459" s="28"/>
      <c r="Q1459" s="28"/>
      <c r="R1459" s="28"/>
      <c r="S1459" s="28"/>
      <c r="T1459" s="28"/>
      <c r="U1459" s="28"/>
      <c r="V1459" s="28"/>
      <c r="W1459" s="28"/>
      <c r="X1459" s="28"/>
      <c r="Y1459" s="28"/>
      <c r="Z1459" s="28"/>
      <c r="AA1459" s="28"/>
      <c r="AB1459" s="28"/>
      <c r="AC1459" s="28"/>
      <c r="AD1459" s="28"/>
      <c r="AE1459" s="28"/>
      <c r="AF1459" s="28"/>
      <c r="AG1459" s="28"/>
      <c r="AH1459" s="28"/>
      <c r="AI1459" s="28"/>
      <c r="AJ1459" s="28"/>
      <c r="AK1459" s="28"/>
      <c r="AL1459" s="28"/>
      <c r="AM1459" s="28"/>
    </row>
    <row r="1460" spans="16:39">
      <c r="P1460" s="28"/>
      <c r="Q1460" s="28"/>
      <c r="R1460" s="28"/>
      <c r="S1460" s="28"/>
      <c r="T1460" s="28"/>
      <c r="U1460" s="28"/>
      <c r="V1460" s="28"/>
      <c r="W1460" s="28"/>
      <c r="X1460" s="28"/>
      <c r="Y1460" s="28"/>
      <c r="Z1460" s="28"/>
      <c r="AA1460" s="28"/>
      <c r="AB1460" s="28"/>
      <c r="AC1460" s="28"/>
      <c r="AD1460" s="28"/>
      <c r="AE1460" s="28"/>
      <c r="AF1460" s="28"/>
      <c r="AG1460" s="28"/>
      <c r="AH1460" s="28"/>
      <c r="AI1460" s="28"/>
      <c r="AJ1460" s="28"/>
      <c r="AK1460" s="28"/>
      <c r="AL1460" s="28"/>
      <c r="AM1460" s="28"/>
    </row>
    <row r="1461" spans="16:39">
      <c r="P1461" s="28"/>
      <c r="Q1461" s="28"/>
      <c r="R1461" s="28"/>
      <c r="S1461" s="28"/>
      <c r="T1461" s="28"/>
      <c r="U1461" s="28"/>
      <c r="V1461" s="28"/>
      <c r="W1461" s="28"/>
      <c r="X1461" s="28"/>
      <c r="Y1461" s="28"/>
      <c r="Z1461" s="28"/>
      <c r="AA1461" s="28"/>
      <c r="AB1461" s="28"/>
      <c r="AC1461" s="28"/>
      <c r="AD1461" s="28"/>
      <c r="AE1461" s="28"/>
      <c r="AF1461" s="28"/>
      <c r="AG1461" s="28"/>
      <c r="AH1461" s="28"/>
      <c r="AI1461" s="28"/>
      <c r="AJ1461" s="28"/>
      <c r="AK1461" s="28"/>
      <c r="AL1461" s="28"/>
      <c r="AM1461" s="28"/>
    </row>
    <row r="1462" spans="16:39">
      <c r="P1462" s="28"/>
      <c r="Q1462" s="28"/>
      <c r="R1462" s="28"/>
      <c r="S1462" s="28"/>
      <c r="T1462" s="28"/>
      <c r="U1462" s="28"/>
      <c r="V1462" s="28"/>
      <c r="W1462" s="28"/>
      <c r="X1462" s="28"/>
      <c r="Y1462" s="28"/>
      <c r="Z1462" s="28"/>
      <c r="AA1462" s="28"/>
      <c r="AB1462" s="28"/>
      <c r="AC1462" s="28"/>
      <c r="AD1462" s="28"/>
      <c r="AE1462" s="28"/>
      <c r="AF1462" s="28"/>
      <c r="AG1462" s="28"/>
      <c r="AH1462" s="28"/>
      <c r="AI1462" s="28"/>
      <c r="AJ1462" s="28"/>
      <c r="AK1462" s="28"/>
      <c r="AL1462" s="28"/>
      <c r="AM1462" s="28"/>
    </row>
    <row r="1463" spans="16:39">
      <c r="P1463" s="28"/>
      <c r="Q1463" s="28"/>
      <c r="R1463" s="28"/>
      <c r="S1463" s="28"/>
      <c r="T1463" s="28"/>
      <c r="U1463" s="28"/>
      <c r="V1463" s="28"/>
      <c r="W1463" s="28"/>
      <c r="X1463" s="28"/>
      <c r="Y1463" s="28"/>
      <c r="Z1463" s="28"/>
      <c r="AA1463" s="28"/>
      <c r="AB1463" s="28"/>
      <c r="AC1463" s="28"/>
      <c r="AD1463" s="28"/>
      <c r="AE1463" s="28"/>
      <c r="AF1463" s="28"/>
      <c r="AG1463" s="28"/>
      <c r="AH1463" s="28"/>
      <c r="AI1463" s="28"/>
      <c r="AJ1463" s="28"/>
      <c r="AK1463" s="28"/>
      <c r="AL1463" s="28"/>
      <c r="AM1463" s="28"/>
    </row>
    <row r="1464" spans="16:39">
      <c r="P1464" s="28"/>
      <c r="Q1464" s="28"/>
      <c r="R1464" s="28"/>
      <c r="S1464" s="28"/>
      <c r="T1464" s="28"/>
      <c r="U1464" s="28"/>
      <c r="V1464" s="28"/>
      <c r="W1464" s="28"/>
      <c r="X1464" s="28"/>
      <c r="Y1464" s="28"/>
      <c r="Z1464" s="28"/>
      <c r="AA1464" s="28"/>
      <c r="AB1464" s="28"/>
      <c r="AC1464" s="28"/>
      <c r="AD1464" s="28"/>
      <c r="AE1464" s="28"/>
      <c r="AF1464" s="28"/>
      <c r="AG1464" s="28"/>
      <c r="AH1464" s="28"/>
      <c r="AI1464" s="28"/>
      <c r="AJ1464" s="28"/>
      <c r="AK1464" s="28"/>
      <c r="AL1464" s="28"/>
      <c r="AM1464" s="28"/>
    </row>
    <row r="1465" spans="16:39">
      <c r="P1465" s="28"/>
      <c r="Q1465" s="28"/>
      <c r="R1465" s="28"/>
      <c r="S1465" s="28"/>
      <c r="T1465" s="28"/>
      <c r="U1465" s="28"/>
      <c r="V1465" s="28"/>
      <c r="W1465" s="28"/>
      <c r="X1465" s="28"/>
      <c r="Y1465" s="28"/>
      <c r="Z1465" s="28"/>
      <c r="AA1465" s="28"/>
      <c r="AB1465" s="28"/>
      <c r="AC1465" s="28"/>
      <c r="AD1465" s="28"/>
      <c r="AE1465" s="28"/>
      <c r="AF1465" s="28"/>
      <c r="AG1465" s="28"/>
      <c r="AH1465" s="28"/>
      <c r="AI1465" s="28"/>
      <c r="AJ1465" s="28"/>
      <c r="AK1465" s="28"/>
      <c r="AL1465" s="28"/>
      <c r="AM1465" s="28"/>
    </row>
    <row r="1466" spans="16:39">
      <c r="P1466" s="28"/>
      <c r="Q1466" s="28"/>
      <c r="R1466" s="28"/>
      <c r="S1466" s="28"/>
      <c r="T1466" s="28"/>
      <c r="U1466" s="28"/>
      <c r="V1466" s="28"/>
      <c r="W1466" s="28"/>
      <c r="X1466" s="28"/>
      <c r="Y1466" s="28"/>
      <c r="Z1466" s="28"/>
      <c r="AA1466" s="28"/>
      <c r="AB1466" s="28"/>
      <c r="AC1466" s="28"/>
      <c r="AD1466" s="28"/>
      <c r="AE1466" s="28"/>
      <c r="AF1466" s="28"/>
      <c r="AG1466" s="28"/>
      <c r="AH1466" s="28"/>
      <c r="AI1466" s="28"/>
      <c r="AJ1466" s="28"/>
      <c r="AK1466" s="28"/>
      <c r="AL1466" s="28"/>
      <c r="AM1466" s="28"/>
    </row>
    <row r="1467" spans="16:39">
      <c r="P1467" s="28"/>
      <c r="Q1467" s="28"/>
      <c r="R1467" s="28"/>
      <c r="S1467" s="28"/>
      <c r="T1467" s="28"/>
      <c r="U1467" s="28"/>
      <c r="V1467" s="28"/>
      <c r="W1467" s="28"/>
      <c r="X1467" s="28"/>
      <c r="Y1467" s="28"/>
      <c r="Z1467" s="28"/>
      <c r="AA1467" s="28"/>
      <c r="AB1467" s="28"/>
      <c r="AC1467" s="28"/>
      <c r="AD1467" s="28"/>
      <c r="AE1467" s="28"/>
      <c r="AF1467" s="28"/>
      <c r="AG1467" s="28"/>
      <c r="AH1467" s="28"/>
      <c r="AI1467" s="28"/>
      <c r="AJ1467" s="28"/>
      <c r="AK1467" s="28"/>
      <c r="AL1467" s="28"/>
      <c r="AM1467" s="28"/>
    </row>
    <row r="1468" spans="16:39">
      <c r="P1468" s="28"/>
      <c r="Q1468" s="28"/>
      <c r="R1468" s="28"/>
      <c r="S1468" s="28"/>
      <c r="T1468" s="28"/>
      <c r="U1468" s="28"/>
      <c r="V1468" s="28"/>
      <c r="W1468" s="28"/>
      <c r="X1468" s="28"/>
      <c r="Y1468" s="28"/>
      <c r="Z1468" s="28"/>
      <c r="AA1468" s="28"/>
      <c r="AB1468" s="28"/>
      <c r="AC1468" s="28"/>
      <c r="AD1468" s="28"/>
      <c r="AE1468" s="28"/>
      <c r="AF1468" s="28"/>
      <c r="AG1468" s="28"/>
      <c r="AH1468" s="28"/>
      <c r="AI1468" s="28"/>
      <c r="AJ1468" s="28"/>
      <c r="AK1468" s="28"/>
      <c r="AL1468" s="28"/>
      <c r="AM1468" s="28"/>
    </row>
    <row r="1469" spans="16:39">
      <c r="P1469" s="28"/>
      <c r="Q1469" s="28"/>
      <c r="R1469" s="28"/>
      <c r="S1469" s="28"/>
      <c r="T1469" s="28"/>
      <c r="U1469" s="28"/>
      <c r="V1469" s="28"/>
      <c r="W1469" s="28"/>
      <c r="X1469" s="28"/>
      <c r="Y1469" s="28"/>
      <c r="Z1469" s="28"/>
      <c r="AA1469" s="28"/>
      <c r="AB1469" s="28"/>
      <c r="AC1469" s="28"/>
      <c r="AD1469" s="28"/>
      <c r="AE1469" s="28"/>
      <c r="AF1469" s="28"/>
      <c r="AG1469" s="28"/>
      <c r="AH1469" s="28"/>
      <c r="AI1469" s="28"/>
      <c r="AJ1469" s="28"/>
      <c r="AK1469" s="28"/>
      <c r="AL1469" s="28"/>
      <c r="AM1469" s="28"/>
    </row>
    <row r="1470" spans="16:39">
      <c r="P1470" s="28"/>
      <c r="Q1470" s="28"/>
      <c r="R1470" s="28"/>
      <c r="S1470" s="28"/>
      <c r="T1470" s="28"/>
      <c r="U1470" s="28"/>
      <c r="V1470" s="28"/>
      <c r="W1470" s="28"/>
      <c r="X1470" s="28"/>
      <c r="Y1470" s="28"/>
      <c r="Z1470" s="28"/>
      <c r="AA1470" s="28"/>
      <c r="AB1470" s="28"/>
      <c r="AC1470" s="28"/>
      <c r="AD1470" s="28"/>
      <c r="AE1470" s="28"/>
      <c r="AF1470" s="28"/>
      <c r="AG1470" s="28"/>
      <c r="AH1470" s="28"/>
      <c r="AI1470" s="28"/>
      <c r="AJ1470" s="28"/>
      <c r="AK1470" s="28"/>
      <c r="AL1470" s="28"/>
      <c r="AM1470" s="28"/>
    </row>
    <row r="1471" spans="16:39">
      <c r="P1471" s="28"/>
      <c r="Q1471" s="28"/>
      <c r="R1471" s="28"/>
      <c r="S1471" s="28"/>
      <c r="T1471" s="28"/>
      <c r="U1471" s="28"/>
      <c r="V1471" s="28"/>
      <c r="W1471" s="28"/>
      <c r="X1471" s="28"/>
      <c r="Y1471" s="28"/>
      <c r="Z1471" s="28"/>
      <c r="AA1471" s="28"/>
      <c r="AB1471" s="28"/>
      <c r="AC1471" s="28"/>
      <c r="AD1471" s="28"/>
      <c r="AE1471" s="28"/>
      <c r="AF1471" s="28"/>
      <c r="AG1471" s="28"/>
      <c r="AH1471" s="28"/>
      <c r="AI1471" s="28"/>
      <c r="AJ1471" s="28"/>
      <c r="AK1471" s="28"/>
      <c r="AL1471" s="28"/>
      <c r="AM1471" s="28"/>
    </row>
    <row r="1472" spans="16:39">
      <c r="P1472" s="28"/>
      <c r="Q1472" s="28"/>
      <c r="R1472" s="28"/>
      <c r="S1472" s="28"/>
      <c r="T1472" s="28"/>
      <c r="U1472" s="28"/>
      <c r="V1472" s="28"/>
      <c r="W1472" s="28"/>
      <c r="X1472" s="28"/>
      <c r="Y1472" s="28"/>
      <c r="Z1472" s="28"/>
      <c r="AA1472" s="28"/>
      <c r="AB1472" s="28"/>
      <c r="AC1472" s="28"/>
      <c r="AD1472" s="28"/>
      <c r="AE1472" s="28"/>
      <c r="AF1472" s="28"/>
      <c r="AG1472" s="28"/>
      <c r="AH1472" s="28"/>
      <c r="AI1472" s="28"/>
      <c r="AJ1472" s="28"/>
      <c r="AK1472" s="28"/>
      <c r="AL1472" s="28"/>
      <c r="AM1472" s="28"/>
    </row>
    <row r="1473" spans="16:39">
      <c r="P1473" s="28"/>
      <c r="Q1473" s="28"/>
      <c r="R1473" s="28"/>
      <c r="S1473" s="28"/>
      <c r="T1473" s="28"/>
      <c r="U1473" s="28"/>
      <c r="V1473" s="28"/>
      <c r="W1473" s="28"/>
      <c r="X1473" s="28"/>
      <c r="Y1473" s="28"/>
      <c r="Z1473" s="28"/>
      <c r="AA1473" s="28"/>
      <c r="AB1473" s="28"/>
      <c r="AC1473" s="28"/>
      <c r="AD1473" s="28"/>
      <c r="AE1473" s="28"/>
      <c r="AF1473" s="28"/>
      <c r="AG1473" s="28"/>
      <c r="AH1473" s="28"/>
      <c r="AI1473" s="28"/>
      <c r="AJ1473" s="28"/>
      <c r="AK1473" s="28"/>
      <c r="AL1473" s="28"/>
      <c r="AM1473" s="28"/>
    </row>
    <row r="1474" spans="16:39">
      <c r="P1474" s="28"/>
      <c r="Q1474" s="28"/>
      <c r="R1474" s="28"/>
      <c r="S1474" s="28"/>
      <c r="T1474" s="28"/>
      <c r="U1474" s="28"/>
      <c r="V1474" s="28"/>
      <c r="W1474" s="28"/>
      <c r="X1474" s="28"/>
      <c r="Y1474" s="28"/>
      <c r="Z1474" s="28"/>
      <c r="AA1474" s="28"/>
      <c r="AB1474" s="28"/>
      <c r="AC1474" s="28"/>
      <c r="AD1474" s="28"/>
      <c r="AE1474" s="28"/>
      <c r="AF1474" s="28"/>
      <c r="AG1474" s="28"/>
      <c r="AH1474" s="28"/>
      <c r="AI1474" s="28"/>
      <c r="AJ1474" s="28"/>
      <c r="AK1474" s="28"/>
      <c r="AL1474" s="28"/>
      <c r="AM1474" s="28"/>
    </row>
    <row r="1475" spans="16:39">
      <c r="P1475" s="28"/>
      <c r="Q1475" s="28"/>
      <c r="R1475" s="28"/>
      <c r="S1475" s="28"/>
      <c r="T1475" s="28"/>
      <c r="U1475" s="28"/>
      <c r="V1475" s="28"/>
      <c r="W1475" s="28"/>
      <c r="X1475" s="28"/>
      <c r="Y1475" s="28"/>
      <c r="Z1475" s="28"/>
      <c r="AA1475" s="28"/>
      <c r="AB1475" s="28"/>
      <c r="AC1475" s="28"/>
      <c r="AD1475" s="28"/>
      <c r="AE1475" s="28"/>
      <c r="AF1475" s="28"/>
      <c r="AG1475" s="28"/>
      <c r="AH1475" s="28"/>
      <c r="AI1475" s="28"/>
      <c r="AJ1475" s="28"/>
      <c r="AK1475" s="28"/>
      <c r="AL1475" s="28"/>
      <c r="AM1475" s="28"/>
    </row>
    <row r="1476" spans="16:39">
      <c r="P1476" s="28"/>
      <c r="Q1476" s="28"/>
      <c r="R1476" s="28"/>
      <c r="S1476" s="28"/>
      <c r="T1476" s="28"/>
      <c r="U1476" s="28"/>
      <c r="V1476" s="28"/>
      <c r="W1476" s="28"/>
      <c r="X1476" s="28"/>
      <c r="Y1476" s="28"/>
      <c r="Z1476" s="28"/>
      <c r="AA1476" s="28"/>
      <c r="AB1476" s="28"/>
      <c r="AC1476" s="28"/>
      <c r="AD1476" s="28"/>
      <c r="AE1476" s="28"/>
      <c r="AF1476" s="28"/>
      <c r="AG1476" s="28"/>
      <c r="AH1476" s="28"/>
      <c r="AI1476" s="28"/>
      <c r="AJ1476" s="28"/>
      <c r="AK1476" s="28"/>
      <c r="AL1476" s="28"/>
      <c r="AM1476" s="28"/>
    </row>
    <row r="1477" spans="16:39">
      <c r="P1477" s="28"/>
      <c r="Q1477" s="28"/>
      <c r="R1477" s="28"/>
      <c r="S1477" s="28"/>
      <c r="T1477" s="28"/>
      <c r="U1477" s="28"/>
      <c r="V1477" s="28"/>
      <c r="W1477" s="28"/>
      <c r="X1477" s="28"/>
      <c r="Y1477" s="28"/>
      <c r="Z1477" s="28"/>
      <c r="AA1477" s="28"/>
      <c r="AB1477" s="28"/>
      <c r="AC1477" s="28"/>
      <c r="AD1477" s="28"/>
      <c r="AE1477" s="28"/>
      <c r="AF1477" s="28"/>
      <c r="AG1477" s="28"/>
      <c r="AH1477" s="28"/>
      <c r="AI1477" s="28"/>
      <c r="AJ1477" s="28"/>
      <c r="AK1477" s="28"/>
      <c r="AL1477" s="28"/>
      <c r="AM1477" s="28"/>
    </row>
    <row r="1478" spans="16:39">
      <c r="P1478" s="28"/>
      <c r="Q1478" s="28"/>
      <c r="R1478" s="28"/>
      <c r="S1478" s="28"/>
      <c r="T1478" s="28"/>
      <c r="U1478" s="28"/>
      <c r="V1478" s="28"/>
      <c r="W1478" s="28"/>
      <c r="X1478" s="28"/>
      <c r="Y1478" s="28"/>
      <c r="Z1478" s="28"/>
      <c r="AA1478" s="28"/>
      <c r="AB1478" s="28"/>
      <c r="AC1478" s="28"/>
      <c r="AD1478" s="28"/>
      <c r="AE1478" s="28"/>
      <c r="AF1478" s="28"/>
      <c r="AG1478" s="28"/>
      <c r="AH1478" s="28"/>
      <c r="AI1478" s="28"/>
      <c r="AJ1478" s="28"/>
      <c r="AK1478" s="28"/>
      <c r="AL1478" s="28"/>
      <c r="AM1478" s="28"/>
    </row>
    <row r="1479" spans="16:39">
      <c r="P1479" s="28"/>
      <c r="Q1479" s="28"/>
      <c r="R1479" s="28"/>
      <c r="S1479" s="28"/>
      <c r="T1479" s="28"/>
      <c r="U1479" s="28"/>
      <c r="V1479" s="28"/>
      <c r="W1479" s="28"/>
      <c r="X1479" s="28"/>
      <c r="Y1479" s="28"/>
      <c r="Z1479" s="28"/>
      <c r="AA1479" s="28"/>
      <c r="AB1479" s="28"/>
      <c r="AC1479" s="28"/>
      <c r="AD1479" s="28"/>
      <c r="AE1479" s="28"/>
      <c r="AF1479" s="28"/>
      <c r="AG1479" s="28"/>
      <c r="AH1479" s="28"/>
      <c r="AI1479" s="28"/>
      <c r="AJ1479" s="28"/>
      <c r="AK1479" s="28"/>
      <c r="AL1479" s="28"/>
      <c r="AM1479" s="28"/>
    </row>
    <row r="1480" spans="16:39">
      <c r="P1480" s="28"/>
      <c r="Q1480" s="28"/>
      <c r="R1480" s="28"/>
      <c r="S1480" s="28"/>
      <c r="T1480" s="28"/>
      <c r="U1480" s="28"/>
      <c r="V1480" s="28"/>
      <c r="W1480" s="28"/>
      <c r="X1480" s="28"/>
      <c r="Y1480" s="28"/>
      <c r="Z1480" s="28"/>
      <c r="AA1480" s="28"/>
      <c r="AB1480" s="28"/>
      <c r="AC1480" s="28"/>
      <c r="AD1480" s="28"/>
      <c r="AE1480" s="28"/>
      <c r="AF1480" s="28"/>
      <c r="AG1480" s="28"/>
      <c r="AH1480" s="28"/>
      <c r="AI1480" s="28"/>
      <c r="AJ1480" s="28"/>
      <c r="AK1480" s="28"/>
      <c r="AL1480" s="28"/>
      <c r="AM1480" s="28"/>
    </row>
    <row r="1481" spans="16:39">
      <c r="P1481" s="28"/>
      <c r="Q1481" s="28"/>
      <c r="R1481" s="28"/>
      <c r="S1481" s="28"/>
      <c r="T1481" s="28"/>
      <c r="U1481" s="28"/>
      <c r="V1481" s="28"/>
      <c r="W1481" s="28"/>
      <c r="X1481" s="28"/>
      <c r="Y1481" s="28"/>
      <c r="Z1481" s="28"/>
      <c r="AA1481" s="28"/>
      <c r="AB1481" s="28"/>
      <c r="AC1481" s="28"/>
      <c r="AD1481" s="28"/>
      <c r="AE1481" s="28"/>
      <c r="AF1481" s="28"/>
      <c r="AG1481" s="28"/>
      <c r="AH1481" s="28"/>
      <c r="AI1481" s="28"/>
      <c r="AJ1481" s="28"/>
      <c r="AK1481" s="28"/>
      <c r="AL1481" s="28"/>
      <c r="AM1481" s="28"/>
    </row>
    <row r="1482" spans="16:39">
      <c r="P1482" s="28"/>
      <c r="Q1482" s="28"/>
      <c r="R1482" s="28"/>
      <c r="S1482" s="28"/>
      <c r="T1482" s="28"/>
      <c r="U1482" s="28"/>
      <c r="V1482" s="28"/>
      <c r="W1482" s="28"/>
      <c r="X1482" s="28"/>
      <c r="Y1482" s="28"/>
      <c r="Z1482" s="28"/>
      <c r="AA1482" s="28"/>
      <c r="AB1482" s="28"/>
      <c r="AC1482" s="28"/>
      <c r="AD1482" s="28"/>
      <c r="AE1482" s="28"/>
      <c r="AF1482" s="28"/>
      <c r="AG1482" s="28"/>
      <c r="AH1482" s="28"/>
      <c r="AI1482" s="28"/>
      <c r="AJ1482" s="28"/>
      <c r="AK1482" s="28"/>
      <c r="AL1482" s="28"/>
      <c r="AM1482" s="28"/>
    </row>
    <row r="1483" spans="16:39">
      <c r="P1483" s="28"/>
      <c r="Q1483" s="28"/>
      <c r="R1483" s="28"/>
      <c r="S1483" s="28"/>
      <c r="T1483" s="28"/>
      <c r="U1483" s="28"/>
      <c r="V1483" s="28"/>
      <c r="W1483" s="28"/>
      <c r="X1483" s="28"/>
      <c r="Y1483" s="28"/>
      <c r="Z1483" s="28"/>
      <c r="AA1483" s="28"/>
      <c r="AB1483" s="28"/>
      <c r="AC1483" s="28"/>
      <c r="AD1483" s="28"/>
      <c r="AE1483" s="28"/>
      <c r="AF1483" s="28"/>
      <c r="AG1483" s="28"/>
      <c r="AH1483" s="28"/>
      <c r="AI1483" s="28"/>
      <c r="AJ1483" s="28"/>
      <c r="AK1483" s="28"/>
      <c r="AL1483" s="28"/>
      <c r="AM1483" s="28"/>
    </row>
    <row r="1484" spans="16:39">
      <c r="P1484" s="28"/>
      <c r="Q1484" s="28"/>
      <c r="R1484" s="28"/>
      <c r="S1484" s="28"/>
      <c r="T1484" s="28"/>
      <c r="U1484" s="28"/>
      <c r="V1484" s="28"/>
      <c r="W1484" s="28"/>
      <c r="X1484" s="28"/>
      <c r="Y1484" s="28"/>
      <c r="Z1484" s="28"/>
      <c r="AA1484" s="28"/>
      <c r="AB1484" s="28"/>
      <c r="AC1484" s="28"/>
      <c r="AD1484" s="28"/>
      <c r="AE1484" s="28"/>
      <c r="AF1484" s="28"/>
      <c r="AG1484" s="28"/>
      <c r="AH1484" s="28"/>
      <c r="AI1484" s="28"/>
      <c r="AJ1484" s="28"/>
      <c r="AK1484" s="28"/>
      <c r="AL1484" s="28"/>
      <c r="AM1484" s="28"/>
    </row>
    <row r="1485" spans="16:39">
      <c r="P1485" s="28"/>
      <c r="Q1485" s="28"/>
      <c r="R1485" s="28"/>
      <c r="S1485" s="28"/>
      <c r="T1485" s="28"/>
      <c r="U1485" s="28"/>
      <c r="V1485" s="28"/>
      <c r="W1485" s="28"/>
      <c r="X1485" s="28"/>
      <c r="Y1485" s="28"/>
      <c r="Z1485" s="28"/>
      <c r="AA1485" s="28"/>
      <c r="AB1485" s="28"/>
      <c r="AC1485" s="28"/>
      <c r="AD1485" s="28"/>
      <c r="AE1485" s="28"/>
      <c r="AF1485" s="28"/>
      <c r="AG1485" s="28"/>
      <c r="AH1485" s="28"/>
      <c r="AI1485" s="28"/>
      <c r="AJ1485" s="28"/>
      <c r="AK1485" s="28"/>
      <c r="AL1485" s="28"/>
      <c r="AM1485" s="28"/>
    </row>
    <row r="1486" spans="16:39">
      <c r="P1486" s="28"/>
      <c r="Q1486" s="28"/>
      <c r="R1486" s="28"/>
      <c r="S1486" s="28"/>
      <c r="T1486" s="28"/>
      <c r="U1486" s="28"/>
      <c r="V1486" s="28"/>
      <c r="W1486" s="28"/>
      <c r="X1486" s="28"/>
      <c r="Y1486" s="28"/>
      <c r="Z1486" s="28"/>
      <c r="AA1486" s="28"/>
      <c r="AB1486" s="28"/>
      <c r="AC1486" s="28"/>
      <c r="AD1486" s="28"/>
      <c r="AE1486" s="28"/>
      <c r="AF1486" s="28"/>
      <c r="AG1486" s="28"/>
      <c r="AH1486" s="28"/>
      <c r="AI1486" s="28"/>
      <c r="AJ1486" s="28"/>
      <c r="AK1486" s="28"/>
      <c r="AL1486" s="28"/>
      <c r="AM1486" s="28"/>
    </row>
    <row r="1487" spans="16:39">
      <c r="P1487" s="28"/>
      <c r="Q1487" s="28"/>
      <c r="R1487" s="28"/>
      <c r="S1487" s="28"/>
      <c r="T1487" s="28"/>
      <c r="U1487" s="28"/>
      <c r="V1487" s="28"/>
      <c r="W1487" s="28"/>
      <c r="X1487" s="28"/>
      <c r="Y1487" s="28"/>
      <c r="Z1487" s="28"/>
      <c r="AA1487" s="28"/>
      <c r="AB1487" s="28"/>
      <c r="AC1487" s="28"/>
      <c r="AD1487" s="28"/>
      <c r="AE1487" s="28"/>
      <c r="AF1487" s="28"/>
      <c r="AG1487" s="28"/>
      <c r="AH1487" s="28"/>
      <c r="AI1487" s="28"/>
      <c r="AJ1487" s="28"/>
      <c r="AK1487" s="28"/>
      <c r="AL1487" s="28"/>
      <c r="AM1487" s="28"/>
    </row>
    <row r="1488" spans="16:39">
      <c r="P1488" s="28"/>
      <c r="Q1488" s="28"/>
      <c r="R1488" s="28"/>
      <c r="S1488" s="28"/>
      <c r="T1488" s="28"/>
      <c r="U1488" s="28"/>
      <c r="V1488" s="28"/>
      <c r="W1488" s="28"/>
      <c r="X1488" s="28"/>
      <c r="Y1488" s="28"/>
      <c r="Z1488" s="28"/>
      <c r="AA1488" s="28"/>
      <c r="AB1488" s="28"/>
      <c r="AC1488" s="28"/>
      <c r="AD1488" s="28"/>
      <c r="AE1488" s="28"/>
      <c r="AF1488" s="28"/>
      <c r="AG1488" s="28"/>
      <c r="AH1488" s="28"/>
      <c r="AI1488" s="28"/>
      <c r="AJ1488" s="28"/>
      <c r="AK1488" s="28"/>
      <c r="AL1488" s="28"/>
      <c r="AM1488" s="28"/>
    </row>
    <row r="1489" spans="16:39">
      <c r="P1489" s="28"/>
      <c r="Q1489" s="28"/>
      <c r="R1489" s="28"/>
      <c r="S1489" s="28"/>
      <c r="T1489" s="28"/>
      <c r="U1489" s="28"/>
      <c r="V1489" s="28"/>
      <c r="W1489" s="28"/>
      <c r="X1489" s="28"/>
      <c r="Y1489" s="28"/>
      <c r="Z1489" s="28"/>
      <c r="AA1489" s="28"/>
      <c r="AB1489" s="28"/>
      <c r="AC1489" s="28"/>
      <c r="AD1489" s="28"/>
      <c r="AE1489" s="28"/>
      <c r="AF1489" s="28"/>
      <c r="AG1489" s="28"/>
      <c r="AH1489" s="28"/>
      <c r="AI1489" s="28"/>
      <c r="AJ1489" s="28"/>
      <c r="AK1489" s="28"/>
      <c r="AL1489" s="28"/>
      <c r="AM1489" s="28"/>
    </row>
    <row r="1490" spans="16:39">
      <c r="P1490" s="28"/>
      <c r="Q1490" s="28"/>
      <c r="R1490" s="28"/>
      <c r="S1490" s="28"/>
      <c r="T1490" s="28"/>
      <c r="U1490" s="28"/>
      <c r="V1490" s="28"/>
      <c r="W1490" s="28"/>
      <c r="X1490" s="28"/>
      <c r="Y1490" s="28"/>
      <c r="Z1490" s="28"/>
      <c r="AA1490" s="28"/>
      <c r="AB1490" s="28"/>
      <c r="AC1490" s="28"/>
      <c r="AD1490" s="28"/>
      <c r="AE1490" s="28"/>
      <c r="AF1490" s="28"/>
      <c r="AG1490" s="28"/>
      <c r="AH1490" s="28"/>
      <c r="AI1490" s="28"/>
      <c r="AJ1490" s="28"/>
      <c r="AK1490" s="28"/>
      <c r="AL1490" s="28"/>
      <c r="AM1490" s="28"/>
    </row>
    <row r="1491" spans="16:39">
      <c r="P1491" s="28"/>
      <c r="Q1491" s="28"/>
      <c r="R1491" s="28"/>
      <c r="S1491" s="28"/>
      <c r="T1491" s="28"/>
      <c r="U1491" s="28"/>
      <c r="V1491" s="28"/>
      <c r="W1491" s="28"/>
      <c r="X1491" s="28"/>
      <c r="Y1491" s="28"/>
      <c r="Z1491" s="28"/>
      <c r="AA1491" s="28"/>
      <c r="AB1491" s="28"/>
      <c r="AC1491" s="28"/>
      <c r="AD1491" s="28"/>
      <c r="AE1491" s="28"/>
      <c r="AF1491" s="28"/>
      <c r="AG1491" s="28"/>
      <c r="AH1491" s="28"/>
      <c r="AI1491" s="28"/>
      <c r="AJ1491" s="28"/>
      <c r="AK1491" s="28"/>
      <c r="AL1491" s="28"/>
      <c r="AM1491" s="28"/>
    </row>
    <row r="1492" spans="16:39">
      <c r="P1492" s="28"/>
      <c r="Q1492" s="28"/>
      <c r="R1492" s="28"/>
      <c r="S1492" s="28"/>
      <c r="T1492" s="28"/>
      <c r="U1492" s="28"/>
      <c r="V1492" s="28"/>
      <c r="W1492" s="28"/>
      <c r="X1492" s="28"/>
      <c r="Y1492" s="28"/>
      <c r="Z1492" s="28"/>
      <c r="AA1492" s="28"/>
      <c r="AB1492" s="28"/>
      <c r="AC1492" s="28"/>
      <c r="AD1492" s="28"/>
      <c r="AE1492" s="28"/>
      <c r="AF1492" s="28"/>
      <c r="AG1492" s="28"/>
      <c r="AH1492" s="28"/>
      <c r="AI1492" s="28"/>
      <c r="AJ1492" s="28"/>
      <c r="AK1492" s="28"/>
      <c r="AL1492" s="28"/>
      <c r="AM1492" s="28"/>
    </row>
    <row r="1493" spans="16:39">
      <c r="P1493" s="28"/>
      <c r="Q1493" s="28"/>
      <c r="R1493" s="28"/>
      <c r="S1493" s="28"/>
      <c r="T1493" s="28"/>
      <c r="U1493" s="28"/>
      <c r="V1493" s="28"/>
      <c r="W1493" s="28"/>
      <c r="X1493" s="28"/>
      <c r="Y1493" s="28"/>
      <c r="Z1493" s="28"/>
      <c r="AA1493" s="28"/>
      <c r="AB1493" s="28"/>
      <c r="AC1493" s="28"/>
      <c r="AD1493" s="28"/>
      <c r="AE1493" s="28"/>
      <c r="AF1493" s="28"/>
      <c r="AG1493" s="28"/>
      <c r="AH1493" s="28"/>
      <c r="AI1493" s="28"/>
      <c r="AJ1493" s="28"/>
      <c r="AK1493" s="28"/>
      <c r="AL1493" s="28"/>
      <c r="AM1493" s="28"/>
    </row>
    <row r="1494" spans="16:39">
      <c r="P1494" s="28"/>
      <c r="Q1494" s="28"/>
      <c r="R1494" s="28"/>
      <c r="S1494" s="28"/>
      <c r="T1494" s="28"/>
      <c r="U1494" s="28"/>
      <c r="V1494" s="28"/>
      <c r="W1494" s="28"/>
      <c r="X1494" s="28"/>
      <c r="Y1494" s="28"/>
      <c r="Z1494" s="28"/>
      <c r="AA1494" s="28"/>
      <c r="AB1494" s="28"/>
      <c r="AC1494" s="28"/>
      <c r="AD1494" s="28"/>
      <c r="AE1494" s="28"/>
      <c r="AF1494" s="28"/>
      <c r="AG1494" s="28"/>
      <c r="AH1494" s="28"/>
      <c r="AI1494" s="28"/>
      <c r="AJ1494" s="28"/>
      <c r="AK1494" s="28"/>
      <c r="AL1494" s="28"/>
      <c r="AM1494" s="28"/>
    </row>
    <row r="1495" spans="16:39">
      <c r="P1495" s="28"/>
      <c r="Q1495" s="28"/>
      <c r="R1495" s="28"/>
      <c r="S1495" s="28"/>
      <c r="T1495" s="28"/>
      <c r="U1495" s="28"/>
      <c r="V1495" s="28"/>
      <c r="W1495" s="28"/>
      <c r="X1495" s="28"/>
      <c r="Y1495" s="28"/>
      <c r="Z1495" s="28"/>
      <c r="AA1495" s="28"/>
      <c r="AB1495" s="28"/>
      <c r="AC1495" s="28"/>
      <c r="AD1495" s="28"/>
      <c r="AE1495" s="28"/>
      <c r="AF1495" s="28"/>
      <c r="AG1495" s="28"/>
      <c r="AH1495" s="28"/>
      <c r="AI1495" s="28"/>
      <c r="AJ1495" s="28"/>
      <c r="AK1495" s="28"/>
      <c r="AL1495" s="28"/>
      <c r="AM1495" s="28"/>
    </row>
    <row r="1496" spans="16:39">
      <c r="P1496" s="28"/>
      <c r="Q1496" s="28"/>
      <c r="R1496" s="28"/>
      <c r="S1496" s="28"/>
      <c r="T1496" s="28"/>
      <c r="U1496" s="28"/>
      <c r="V1496" s="28"/>
      <c r="W1496" s="28"/>
      <c r="X1496" s="28"/>
      <c r="Y1496" s="28"/>
      <c r="Z1496" s="28"/>
      <c r="AA1496" s="28"/>
      <c r="AB1496" s="28"/>
      <c r="AC1496" s="28"/>
      <c r="AD1496" s="28"/>
      <c r="AE1496" s="28"/>
      <c r="AF1496" s="28"/>
      <c r="AG1496" s="28"/>
      <c r="AH1496" s="28"/>
      <c r="AI1496" s="28"/>
      <c r="AJ1496" s="28"/>
      <c r="AK1496" s="28"/>
      <c r="AL1496" s="28"/>
      <c r="AM1496" s="28"/>
    </row>
    <row r="1497" spans="16:39">
      <c r="P1497" s="28"/>
      <c r="Q1497" s="28"/>
      <c r="R1497" s="28"/>
      <c r="S1497" s="28"/>
      <c r="T1497" s="28"/>
      <c r="U1497" s="28"/>
      <c r="V1497" s="28"/>
      <c r="W1497" s="28"/>
      <c r="X1497" s="28"/>
      <c r="Y1497" s="28"/>
      <c r="Z1497" s="28"/>
      <c r="AA1497" s="28"/>
      <c r="AB1497" s="28"/>
      <c r="AC1497" s="28"/>
      <c r="AD1497" s="28"/>
      <c r="AE1497" s="28"/>
      <c r="AF1497" s="28"/>
      <c r="AG1497" s="28"/>
      <c r="AH1497" s="28"/>
      <c r="AI1497" s="28"/>
      <c r="AJ1497" s="28"/>
      <c r="AK1497" s="28"/>
      <c r="AL1497" s="28"/>
      <c r="AM1497" s="28"/>
    </row>
    <row r="1498" spans="16:39">
      <c r="P1498" s="28"/>
      <c r="Q1498" s="28"/>
      <c r="R1498" s="28"/>
      <c r="S1498" s="28"/>
      <c r="T1498" s="28"/>
      <c r="U1498" s="28"/>
      <c r="V1498" s="28"/>
      <c r="W1498" s="28"/>
      <c r="X1498" s="28"/>
      <c r="Y1498" s="28"/>
      <c r="Z1498" s="28"/>
      <c r="AA1498" s="28"/>
      <c r="AB1498" s="28"/>
      <c r="AC1498" s="28"/>
      <c r="AD1498" s="28"/>
      <c r="AE1498" s="28"/>
      <c r="AF1498" s="28"/>
      <c r="AG1498" s="28"/>
      <c r="AH1498" s="28"/>
      <c r="AI1498" s="28"/>
      <c r="AJ1498" s="28"/>
      <c r="AK1498" s="28"/>
      <c r="AL1498" s="28"/>
      <c r="AM1498" s="28"/>
    </row>
    <row r="1499" spans="16:39">
      <c r="P1499" s="28"/>
      <c r="Q1499" s="28"/>
      <c r="R1499" s="28"/>
      <c r="S1499" s="28"/>
      <c r="T1499" s="28"/>
      <c r="U1499" s="28"/>
      <c r="V1499" s="28"/>
      <c r="W1499" s="28"/>
      <c r="X1499" s="28"/>
      <c r="Y1499" s="28"/>
      <c r="Z1499" s="28"/>
      <c r="AA1499" s="28"/>
      <c r="AB1499" s="28"/>
      <c r="AC1499" s="28"/>
      <c r="AD1499" s="28"/>
      <c r="AE1499" s="28"/>
      <c r="AF1499" s="28"/>
      <c r="AG1499" s="28"/>
      <c r="AH1499" s="28"/>
      <c r="AI1499" s="28"/>
      <c r="AJ1499" s="28"/>
      <c r="AK1499" s="28"/>
      <c r="AL1499" s="28"/>
      <c r="AM1499" s="28"/>
    </row>
    <row r="1500" spans="16:39">
      <c r="P1500" s="28"/>
      <c r="Q1500" s="28"/>
      <c r="R1500" s="28"/>
      <c r="S1500" s="28"/>
      <c r="T1500" s="28"/>
      <c r="U1500" s="28"/>
      <c r="V1500" s="28"/>
      <c r="W1500" s="28"/>
      <c r="X1500" s="28"/>
      <c r="Y1500" s="28"/>
      <c r="Z1500" s="28"/>
      <c r="AA1500" s="28"/>
      <c r="AB1500" s="28"/>
      <c r="AC1500" s="28"/>
      <c r="AD1500" s="28"/>
      <c r="AE1500" s="28"/>
      <c r="AF1500" s="28"/>
      <c r="AG1500" s="28"/>
      <c r="AH1500" s="28"/>
      <c r="AI1500" s="28"/>
      <c r="AJ1500" s="28"/>
      <c r="AK1500" s="28"/>
      <c r="AL1500" s="28"/>
      <c r="AM1500" s="28"/>
    </row>
    <row r="1501" spans="16:39">
      <c r="P1501" s="28"/>
      <c r="Q1501" s="28"/>
      <c r="R1501" s="28"/>
      <c r="S1501" s="28"/>
      <c r="T1501" s="28"/>
      <c r="U1501" s="28"/>
      <c r="V1501" s="28"/>
      <c r="W1501" s="28"/>
      <c r="X1501" s="28"/>
      <c r="Y1501" s="28"/>
      <c r="Z1501" s="28"/>
      <c r="AA1501" s="28"/>
      <c r="AB1501" s="28"/>
      <c r="AC1501" s="28"/>
      <c r="AD1501" s="28"/>
      <c r="AE1501" s="28"/>
      <c r="AF1501" s="28"/>
      <c r="AG1501" s="28"/>
      <c r="AH1501" s="28"/>
      <c r="AI1501" s="28"/>
      <c r="AJ1501" s="28"/>
      <c r="AK1501" s="28"/>
      <c r="AL1501" s="28"/>
      <c r="AM1501" s="28"/>
    </row>
    <row r="1502" spans="16:39">
      <c r="P1502" s="28"/>
      <c r="Q1502" s="28"/>
      <c r="R1502" s="28"/>
      <c r="S1502" s="28"/>
      <c r="T1502" s="28"/>
      <c r="U1502" s="28"/>
      <c r="V1502" s="28"/>
      <c r="W1502" s="28"/>
      <c r="X1502" s="28"/>
      <c r="Y1502" s="28"/>
      <c r="Z1502" s="28"/>
      <c r="AA1502" s="28"/>
      <c r="AB1502" s="28"/>
      <c r="AC1502" s="28"/>
      <c r="AD1502" s="28"/>
      <c r="AE1502" s="28"/>
      <c r="AF1502" s="28"/>
      <c r="AG1502" s="28"/>
      <c r="AH1502" s="28"/>
      <c r="AI1502" s="28"/>
      <c r="AJ1502" s="28"/>
      <c r="AK1502" s="28"/>
      <c r="AL1502" s="28"/>
      <c r="AM1502" s="28"/>
    </row>
    <row r="1503" spans="16:39">
      <c r="P1503" s="28"/>
      <c r="Q1503" s="28"/>
      <c r="R1503" s="28"/>
      <c r="S1503" s="28"/>
      <c r="T1503" s="28"/>
      <c r="U1503" s="28"/>
      <c r="V1503" s="28"/>
      <c r="W1503" s="28"/>
      <c r="X1503" s="28"/>
      <c r="Y1503" s="28"/>
      <c r="Z1503" s="28"/>
      <c r="AA1503" s="28"/>
      <c r="AB1503" s="28"/>
      <c r="AC1503" s="28"/>
      <c r="AD1503" s="28"/>
      <c r="AE1503" s="28"/>
      <c r="AF1503" s="28"/>
      <c r="AG1503" s="28"/>
      <c r="AH1503" s="28"/>
      <c r="AI1503" s="28"/>
      <c r="AJ1503" s="28"/>
      <c r="AK1503" s="28"/>
      <c r="AL1503" s="28"/>
      <c r="AM1503" s="28"/>
    </row>
    <row r="1504" spans="16:39">
      <c r="P1504" s="28"/>
      <c r="Q1504" s="28"/>
      <c r="R1504" s="28"/>
      <c r="S1504" s="28"/>
      <c r="T1504" s="28"/>
      <c r="U1504" s="28"/>
      <c r="V1504" s="28"/>
      <c r="W1504" s="28"/>
      <c r="X1504" s="28"/>
      <c r="Y1504" s="28"/>
      <c r="Z1504" s="28"/>
      <c r="AA1504" s="28"/>
      <c r="AB1504" s="28"/>
      <c r="AC1504" s="28"/>
      <c r="AD1504" s="28"/>
      <c r="AE1504" s="28"/>
      <c r="AF1504" s="28"/>
      <c r="AG1504" s="28"/>
      <c r="AH1504" s="28"/>
      <c r="AI1504" s="28"/>
      <c r="AJ1504" s="28"/>
      <c r="AK1504" s="28"/>
      <c r="AL1504" s="28"/>
      <c r="AM1504" s="28"/>
    </row>
    <row r="1505" spans="16:39">
      <c r="P1505" s="28"/>
      <c r="Q1505" s="28"/>
      <c r="R1505" s="28"/>
      <c r="S1505" s="28"/>
      <c r="T1505" s="28"/>
      <c r="U1505" s="28"/>
      <c r="V1505" s="28"/>
      <c r="W1505" s="28"/>
      <c r="X1505" s="28"/>
      <c r="Y1505" s="28"/>
      <c r="Z1505" s="28"/>
      <c r="AA1505" s="28"/>
      <c r="AB1505" s="28"/>
      <c r="AC1505" s="28"/>
      <c r="AD1505" s="28"/>
      <c r="AE1505" s="28"/>
      <c r="AF1505" s="28"/>
      <c r="AG1505" s="28"/>
      <c r="AH1505" s="28"/>
      <c r="AI1505" s="28"/>
      <c r="AJ1505" s="28"/>
      <c r="AK1505" s="28"/>
      <c r="AL1505" s="28"/>
      <c r="AM1505" s="28"/>
    </row>
    <row r="1506" spans="16:39">
      <c r="P1506" s="28"/>
      <c r="Q1506" s="28"/>
      <c r="R1506" s="28"/>
      <c r="S1506" s="28"/>
      <c r="T1506" s="28"/>
      <c r="U1506" s="28"/>
      <c r="V1506" s="28"/>
      <c r="W1506" s="28"/>
      <c r="X1506" s="28"/>
      <c r="Y1506" s="28"/>
      <c r="Z1506" s="28"/>
      <c r="AA1506" s="28"/>
      <c r="AB1506" s="28"/>
      <c r="AC1506" s="28"/>
      <c r="AD1506" s="28"/>
      <c r="AE1506" s="28"/>
      <c r="AF1506" s="28"/>
      <c r="AG1506" s="28"/>
      <c r="AH1506" s="28"/>
      <c r="AI1506" s="28"/>
      <c r="AJ1506" s="28"/>
      <c r="AK1506" s="28"/>
      <c r="AL1506" s="28"/>
      <c r="AM1506" s="28"/>
    </row>
    <row r="1507" spans="16:39">
      <c r="P1507" s="28"/>
      <c r="Q1507" s="28"/>
      <c r="R1507" s="28"/>
      <c r="S1507" s="28"/>
      <c r="T1507" s="28"/>
      <c r="U1507" s="28"/>
      <c r="V1507" s="28"/>
      <c r="W1507" s="28"/>
      <c r="X1507" s="28"/>
      <c r="Y1507" s="28"/>
      <c r="Z1507" s="28"/>
      <c r="AA1507" s="28"/>
      <c r="AB1507" s="28"/>
      <c r="AC1507" s="28"/>
      <c r="AD1507" s="28"/>
      <c r="AE1507" s="28"/>
      <c r="AF1507" s="28"/>
      <c r="AG1507" s="28"/>
      <c r="AH1507" s="28"/>
      <c r="AI1507" s="28"/>
      <c r="AJ1507" s="28"/>
      <c r="AK1507" s="28"/>
      <c r="AL1507" s="28"/>
      <c r="AM1507" s="28"/>
    </row>
    <row r="1508" spans="16:39">
      <c r="P1508" s="28"/>
      <c r="Q1508" s="28"/>
      <c r="R1508" s="28"/>
      <c r="S1508" s="28"/>
      <c r="T1508" s="28"/>
      <c r="U1508" s="28"/>
      <c r="V1508" s="28"/>
      <c r="W1508" s="28"/>
      <c r="X1508" s="28"/>
      <c r="Y1508" s="28"/>
      <c r="Z1508" s="28"/>
      <c r="AA1508" s="28"/>
      <c r="AB1508" s="28"/>
      <c r="AC1508" s="28"/>
      <c r="AD1508" s="28"/>
      <c r="AE1508" s="28"/>
      <c r="AF1508" s="28"/>
      <c r="AG1508" s="28"/>
      <c r="AH1508" s="28"/>
      <c r="AI1508" s="28"/>
      <c r="AJ1508" s="28"/>
      <c r="AK1508" s="28"/>
      <c r="AL1508" s="28"/>
      <c r="AM1508" s="28"/>
    </row>
    <row r="1509" spans="16:39">
      <c r="P1509" s="28"/>
      <c r="Q1509" s="28"/>
      <c r="R1509" s="28"/>
      <c r="S1509" s="28"/>
      <c r="T1509" s="28"/>
      <c r="U1509" s="28"/>
      <c r="V1509" s="28"/>
      <c r="W1509" s="28"/>
      <c r="X1509" s="28"/>
      <c r="Y1509" s="28"/>
      <c r="Z1509" s="28"/>
      <c r="AA1509" s="28"/>
      <c r="AB1509" s="28"/>
      <c r="AC1509" s="28"/>
      <c r="AD1509" s="28"/>
      <c r="AE1509" s="28"/>
      <c r="AF1509" s="28"/>
      <c r="AG1509" s="28"/>
      <c r="AH1509" s="28"/>
      <c r="AI1509" s="28"/>
      <c r="AJ1509" s="28"/>
      <c r="AK1509" s="28"/>
      <c r="AL1509" s="28"/>
      <c r="AM1509" s="28"/>
    </row>
    <row r="1510" spans="16:39">
      <c r="P1510" s="28"/>
      <c r="Q1510" s="28"/>
      <c r="R1510" s="28"/>
      <c r="S1510" s="28"/>
      <c r="T1510" s="28"/>
      <c r="U1510" s="28"/>
      <c r="V1510" s="28"/>
      <c r="W1510" s="28"/>
      <c r="X1510" s="28"/>
      <c r="Y1510" s="28"/>
      <c r="Z1510" s="28"/>
      <c r="AA1510" s="28"/>
      <c r="AB1510" s="28"/>
      <c r="AC1510" s="28"/>
      <c r="AD1510" s="28"/>
      <c r="AE1510" s="28"/>
      <c r="AF1510" s="28"/>
      <c r="AG1510" s="28"/>
      <c r="AH1510" s="28"/>
      <c r="AI1510" s="28"/>
      <c r="AJ1510" s="28"/>
      <c r="AK1510" s="28"/>
      <c r="AL1510" s="28"/>
      <c r="AM1510" s="28"/>
    </row>
    <row r="1511" spans="16:39">
      <c r="P1511" s="28"/>
      <c r="Q1511" s="28"/>
      <c r="R1511" s="28"/>
      <c r="S1511" s="28"/>
      <c r="T1511" s="28"/>
      <c r="U1511" s="28"/>
      <c r="V1511" s="28"/>
      <c r="W1511" s="28"/>
      <c r="X1511" s="28"/>
      <c r="Y1511" s="28"/>
      <c r="Z1511" s="28"/>
      <c r="AA1511" s="28"/>
      <c r="AB1511" s="28"/>
      <c r="AC1511" s="28"/>
      <c r="AD1511" s="28"/>
      <c r="AE1511" s="28"/>
      <c r="AF1511" s="28"/>
      <c r="AG1511" s="28"/>
      <c r="AH1511" s="28"/>
      <c r="AI1511" s="28"/>
      <c r="AJ1511" s="28"/>
      <c r="AK1511" s="28"/>
      <c r="AL1511" s="28"/>
      <c r="AM1511" s="28"/>
    </row>
    <row r="1512" spans="16:39">
      <c r="P1512" s="28"/>
      <c r="Q1512" s="28"/>
      <c r="R1512" s="28"/>
      <c r="S1512" s="28"/>
      <c r="T1512" s="28"/>
      <c r="U1512" s="28"/>
      <c r="V1512" s="28"/>
      <c r="W1512" s="28"/>
      <c r="X1512" s="28"/>
      <c r="Y1512" s="28"/>
      <c r="Z1512" s="28"/>
      <c r="AA1512" s="28"/>
      <c r="AB1512" s="28"/>
      <c r="AC1512" s="28"/>
      <c r="AD1512" s="28"/>
      <c r="AE1512" s="28"/>
      <c r="AF1512" s="28"/>
      <c r="AG1512" s="28"/>
      <c r="AH1512" s="28"/>
      <c r="AI1512" s="28"/>
      <c r="AJ1512" s="28"/>
      <c r="AK1512" s="28"/>
      <c r="AL1512" s="28"/>
      <c r="AM1512" s="28"/>
    </row>
    <row r="1513" spans="16:39">
      <c r="P1513" s="28"/>
      <c r="Q1513" s="28"/>
      <c r="R1513" s="28"/>
      <c r="S1513" s="28"/>
      <c r="T1513" s="28"/>
      <c r="U1513" s="28"/>
      <c r="V1513" s="28"/>
      <c r="W1513" s="28"/>
      <c r="X1513" s="28"/>
      <c r="Y1513" s="28"/>
      <c r="Z1513" s="28"/>
      <c r="AA1513" s="28"/>
      <c r="AB1513" s="28"/>
      <c r="AC1513" s="28"/>
      <c r="AD1513" s="28"/>
      <c r="AE1513" s="28"/>
      <c r="AF1513" s="28"/>
      <c r="AG1513" s="28"/>
      <c r="AH1513" s="28"/>
      <c r="AI1513" s="28"/>
      <c r="AJ1513" s="28"/>
      <c r="AK1513" s="28"/>
      <c r="AL1513" s="28"/>
      <c r="AM1513" s="28"/>
    </row>
    <row r="1514" spans="16:39">
      <c r="P1514" s="28"/>
      <c r="Q1514" s="28"/>
      <c r="R1514" s="28"/>
      <c r="S1514" s="28"/>
      <c r="T1514" s="28"/>
      <c r="U1514" s="28"/>
      <c r="V1514" s="28"/>
      <c r="W1514" s="28"/>
      <c r="X1514" s="28"/>
      <c r="Y1514" s="28"/>
      <c r="Z1514" s="28"/>
      <c r="AA1514" s="28"/>
      <c r="AB1514" s="28"/>
      <c r="AC1514" s="28"/>
      <c r="AD1514" s="28"/>
      <c r="AE1514" s="28"/>
      <c r="AF1514" s="28"/>
      <c r="AG1514" s="28"/>
      <c r="AH1514" s="28"/>
      <c r="AI1514" s="28"/>
      <c r="AJ1514" s="28"/>
      <c r="AK1514" s="28"/>
      <c r="AL1514" s="28"/>
      <c r="AM1514" s="28"/>
    </row>
    <row r="1515" spans="16:39">
      <c r="P1515" s="28"/>
      <c r="Q1515" s="28"/>
      <c r="R1515" s="28"/>
      <c r="S1515" s="28"/>
      <c r="T1515" s="28"/>
      <c r="U1515" s="28"/>
      <c r="V1515" s="28"/>
      <c r="W1515" s="28"/>
      <c r="X1515" s="28"/>
      <c r="Y1515" s="28"/>
      <c r="Z1515" s="28"/>
      <c r="AA1515" s="28"/>
      <c r="AB1515" s="28"/>
      <c r="AC1515" s="28"/>
      <c r="AD1515" s="28"/>
      <c r="AE1515" s="28"/>
      <c r="AF1515" s="28"/>
      <c r="AG1515" s="28"/>
      <c r="AH1515" s="28"/>
      <c r="AI1515" s="28"/>
      <c r="AJ1515" s="28"/>
      <c r="AK1515" s="28"/>
      <c r="AL1515" s="28"/>
      <c r="AM1515" s="28"/>
    </row>
    <row r="1516" spans="16:39">
      <c r="P1516" s="28"/>
      <c r="Q1516" s="28"/>
      <c r="R1516" s="28"/>
      <c r="S1516" s="28"/>
      <c r="T1516" s="28"/>
      <c r="U1516" s="28"/>
      <c r="V1516" s="28"/>
      <c r="W1516" s="28"/>
      <c r="X1516" s="28"/>
      <c r="Y1516" s="28"/>
      <c r="Z1516" s="28"/>
      <c r="AA1516" s="28"/>
      <c r="AB1516" s="28"/>
      <c r="AC1516" s="28"/>
      <c r="AD1516" s="28"/>
      <c r="AE1516" s="28"/>
      <c r="AF1516" s="28"/>
      <c r="AG1516" s="28"/>
      <c r="AH1516" s="28"/>
      <c r="AI1516" s="28"/>
      <c r="AJ1516" s="28"/>
      <c r="AK1516" s="28"/>
      <c r="AL1516" s="28"/>
      <c r="AM1516" s="28"/>
    </row>
    <row r="1517" spans="16:39">
      <c r="P1517" s="28"/>
      <c r="Q1517" s="28"/>
      <c r="R1517" s="28"/>
      <c r="S1517" s="28"/>
      <c r="T1517" s="28"/>
      <c r="U1517" s="28"/>
      <c r="V1517" s="28"/>
      <c r="W1517" s="28"/>
      <c r="X1517" s="28"/>
      <c r="Y1517" s="28"/>
      <c r="Z1517" s="28"/>
      <c r="AA1517" s="28"/>
      <c r="AB1517" s="28"/>
      <c r="AC1517" s="28"/>
      <c r="AD1517" s="28"/>
      <c r="AE1517" s="28"/>
      <c r="AF1517" s="28"/>
      <c r="AG1517" s="28"/>
      <c r="AH1517" s="28"/>
      <c r="AI1517" s="28"/>
      <c r="AJ1517" s="28"/>
      <c r="AK1517" s="28"/>
      <c r="AL1517" s="28"/>
      <c r="AM1517" s="28"/>
    </row>
    <row r="1518" spans="16:39">
      <c r="P1518" s="28"/>
      <c r="Q1518" s="28"/>
      <c r="R1518" s="28"/>
      <c r="S1518" s="28"/>
      <c r="T1518" s="28"/>
      <c r="U1518" s="28"/>
      <c r="V1518" s="28"/>
      <c r="W1518" s="28"/>
      <c r="X1518" s="28"/>
      <c r="Y1518" s="28"/>
      <c r="Z1518" s="28"/>
      <c r="AA1518" s="28"/>
      <c r="AB1518" s="28"/>
      <c r="AC1518" s="28"/>
      <c r="AD1518" s="28"/>
      <c r="AE1518" s="28"/>
      <c r="AF1518" s="28"/>
      <c r="AG1518" s="28"/>
      <c r="AH1518" s="28"/>
      <c r="AI1518" s="28"/>
      <c r="AJ1518" s="28"/>
      <c r="AK1518" s="28"/>
      <c r="AL1518" s="28"/>
      <c r="AM1518" s="28"/>
    </row>
    <row r="1519" spans="16:39">
      <c r="P1519" s="28"/>
      <c r="Q1519" s="28"/>
      <c r="R1519" s="28"/>
      <c r="S1519" s="28"/>
      <c r="T1519" s="28"/>
      <c r="U1519" s="28"/>
      <c r="V1519" s="28"/>
      <c r="W1519" s="28"/>
      <c r="X1519" s="28"/>
      <c r="Y1519" s="28"/>
      <c r="Z1519" s="28"/>
      <c r="AA1519" s="28"/>
      <c r="AB1519" s="28"/>
      <c r="AC1519" s="28"/>
      <c r="AD1519" s="28"/>
      <c r="AE1519" s="28"/>
      <c r="AF1519" s="28"/>
      <c r="AG1519" s="28"/>
      <c r="AH1519" s="28"/>
      <c r="AI1519" s="28"/>
      <c r="AJ1519" s="28"/>
      <c r="AK1519" s="28"/>
      <c r="AL1519" s="28"/>
      <c r="AM1519" s="28"/>
    </row>
    <row r="1520" spans="16:39">
      <c r="P1520" s="28"/>
      <c r="Q1520" s="28"/>
      <c r="R1520" s="28"/>
      <c r="S1520" s="28"/>
      <c r="T1520" s="28"/>
      <c r="U1520" s="28"/>
      <c r="V1520" s="28"/>
      <c r="W1520" s="28"/>
      <c r="X1520" s="28"/>
      <c r="Y1520" s="28"/>
      <c r="Z1520" s="28"/>
      <c r="AA1520" s="28"/>
      <c r="AB1520" s="28"/>
      <c r="AC1520" s="28"/>
      <c r="AD1520" s="28"/>
      <c r="AE1520" s="28"/>
      <c r="AF1520" s="28"/>
      <c r="AG1520" s="28"/>
      <c r="AH1520" s="28"/>
      <c r="AI1520" s="28"/>
      <c r="AJ1520" s="28"/>
      <c r="AK1520" s="28"/>
      <c r="AL1520" s="28"/>
      <c r="AM1520" s="28"/>
    </row>
    <row r="1521" spans="16:39">
      <c r="P1521" s="28"/>
      <c r="Q1521" s="28"/>
      <c r="R1521" s="28"/>
      <c r="S1521" s="28"/>
      <c r="T1521" s="28"/>
      <c r="U1521" s="28"/>
      <c r="V1521" s="28"/>
      <c r="W1521" s="28"/>
      <c r="X1521" s="28"/>
      <c r="Y1521" s="28"/>
      <c r="Z1521" s="28"/>
      <c r="AA1521" s="28"/>
      <c r="AB1521" s="28"/>
      <c r="AC1521" s="28"/>
      <c r="AD1521" s="28"/>
      <c r="AE1521" s="28"/>
      <c r="AF1521" s="28"/>
      <c r="AG1521" s="28"/>
      <c r="AH1521" s="28"/>
      <c r="AI1521" s="28"/>
      <c r="AJ1521" s="28"/>
      <c r="AK1521" s="28"/>
      <c r="AL1521" s="28"/>
      <c r="AM1521" s="28"/>
    </row>
    <row r="1522" spans="16:39">
      <c r="P1522" s="28"/>
      <c r="Q1522" s="28"/>
      <c r="R1522" s="28"/>
      <c r="S1522" s="28"/>
      <c r="T1522" s="28"/>
      <c r="U1522" s="28"/>
      <c r="V1522" s="28"/>
      <c r="W1522" s="28"/>
      <c r="X1522" s="28"/>
      <c r="Y1522" s="28"/>
      <c r="Z1522" s="28"/>
      <c r="AA1522" s="28"/>
      <c r="AB1522" s="28"/>
      <c r="AC1522" s="28"/>
      <c r="AD1522" s="28"/>
      <c r="AE1522" s="28"/>
      <c r="AF1522" s="28"/>
      <c r="AG1522" s="28"/>
      <c r="AH1522" s="28"/>
      <c r="AI1522" s="28"/>
      <c r="AJ1522" s="28"/>
      <c r="AK1522" s="28"/>
      <c r="AL1522" s="28"/>
      <c r="AM1522" s="28"/>
    </row>
    <row r="1523" spans="16:39">
      <c r="P1523" s="28"/>
      <c r="Q1523" s="28"/>
      <c r="R1523" s="28"/>
      <c r="S1523" s="28"/>
      <c r="T1523" s="28"/>
      <c r="U1523" s="28"/>
      <c r="V1523" s="28"/>
      <c r="W1523" s="28"/>
      <c r="X1523" s="28"/>
      <c r="Y1523" s="28"/>
      <c r="Z1523" s="28"/>
      <c r="AA1523" s="28"/>
      <c r="AB1523" s="28"/>
      <c r="AC1523" s="28"/>
      <c r="AD1523" s="28"/>
      <c r="AE1523" s="28"/>
      <c r="AF1523" s="28"/>
      <c r="AG1523" s="28"/>
      <c r="AH1523" s="28"/>
      <c r="AI1523" s="28"/>
      <c r="AJ1523" s="28"/>
      <c r="AK1523" s="28"/>
      <c r="AL1523" s="28"/>
      <c r="AM1523" s="28"/>
    </row>
    <row r="1524" spans="16:39">
      <c r="P1524" s="28"/>
      <c r="Q1524" s="28"/>
      <c r="R1524" s="28"/>
      <c r="S1524" s="28"/>
      <c r="T1524" s="28"/>
      <c r="U1524" s="28"/>
      <c r="V1524" s="28"/>
      <c r="W1524" s="28"/>
      <c r="X1524" s="28"/>
      <c r="Y1524" s="28"/>
      <c r="Z1524" s="28"/>
      <c r="AA1524" s="28"/>
      <c r="AB1524" s="28"/>
      <c r="AC1524" s="28"/>
      <c r="AD1524" s="28"/>
      <c r="AE1524" s="28"/>
      <c r="AF1524" s="28"/>
      <c r="AG1524" s="28"/>
      <c r="AH1524" s="28"/>
      <c r="AI1524" s="28"/>
      <c r="AJ1524" s="28"/>
      <c r="AK1524" s="28"/>
      <c r="AL1524" s="28"/>
      <c r="AM1524" s="28"/>
    </row>
    <row r="1525" spans="16:39">
      <c r="P1525" s="28"/>
      <c r="Q1525" s="28"/>
      <c r="R1525" s="28"/>
      <c r="S1525" s="28"/>
      <c r="T1525" s="28"/>
      <c r="U1525" s="28"/>
      <c r="V1525" s="28"/>
      <c r="W1525" s="28"/>
      <c r="X1525" s="28"/>
      <c r="Y1525" s="28"/>
      <c r="Z1525" s="28"/>
      <c r="AA1525" s="28"/>
      <c r="AB1525" s="28"/>
      <c r="AC1525" s="28"/>
      <c r="AD1525" s="28"/>
      <c r="AE1525" s="28"/>
      <c r="AF1525" s="28"/>
      <c r="AG1525" s="28"/>
      <c r="AH1525" s="28"/>
      <c r="AI1525" s="28"/>
      <c r="AJ1525" s="28"/>
      <c r="AK1525" s="28"/>
      <c r="AL1525" s="28"/>
      <c r="AM1525" s="28"/>
    </row>
    <row r="1526" spans="16:39">
      <c r="P1526" s="28"/>
      <c r="Q1526" s="28"/>
      <c r="R1526" s="28"/>
      <c r="S1526" s="28"/>
      <c r="T1526" s="28"/>
      <c r="U1526" s="28"/>
      <c r="V1526" s="28"/>
      <c r="W1526" s="28"/>
      <c r="X1526" s="28"/>
      <c r="Y1526" s="28"/>
      <c r="Z1526" s="28"/>
      <c r="AA1526" s="28"/>
      <c r="AB1526" s="28"/>
      <c r="AC1526" s="28"/>
      <c r="AD1526" s="28"/>
      <c r="AE1526" s="28"/>
      <c r="AF1526" s="28"/>
      <c r="AG1526" s="28"/>
      <c r="AH1526" s="28"/>
      <c r="AI1526" s="28"/>
      <c r="AJ1526" s="28"/>
      <c r="AK1526" s="28"/>
      <c r="AL1526" s="28"/>
      <c r="AM1526" s="28"/>
    </row>
    <row r="1527" spans="16:39">
      <c r="P1527" s="28"/>
      <c r="Q1527" s="28"/>
      <c r="R1527" s="28"/>
      <c r="S1527" s="28"/>
      <c r="T1527" s="28"/>
      <c r="U1527" s="28"/>
      <c r="V1527" s="28"/>
      <c r="W1527" s="28"/>
      <c r="X1527" s="28"/>
      <c r="Y1527" s="28"/>
      <c r="Z1527" s="28"/>
      <c r="AA1527" s="28"/>
      <c r="AB1527" s="28"/>
      <c r="AC1527" s="28"/>
      <c r="AD1527" s="28"/>
      <c r="AE1527" s="28"/>
      <c r="AF1527" s="28"/>
      <c r="AG1527" s="28"/>
      <c r="AH1527" s="28"/>
      <c r="AI1527" s="28"/>
      <c r="AJ1527" s="28"/>
      <c r="AK1527" s="28"/>
      <c r="AL1527" s="28"/>
      <c r="AM1527" s="28"/>
    </row>
    <row r="1528" spans="16:39">
      <c r="P1528" s="28"/>
      <c r="Q1528" s="28"/>
      <c r="R1528" s="28"/>
      <c r="S1528" s="28"/>
      <c r="T1528" s="28"/>
      <c r="U1528" s="28"/>
      <c r="V1528" s="28"/>
      <c r="W1528" s="28"/>
      <c r="X1528" s="28"/>
      <c r="Y1528" s="28"/>
      <c r="Z1528" s="28"/>
      <c r="AA1528" s="28"/>
      <c r="AB1528" s="28"/>
      <c r="AC1528" s="28"/>
      <c r="AD1528" s="28"/>
      <c r="AE1528" s="28"/>
      <c r="AF1528" s="28"/>
      <c r="AG1528" s="28"/>
      <c r="AH1528" s="28"/>
      <c r="AI1528" s="28"/>
      <c r="AJ1528" s="28"/>
      <c r="AK1528" s="28"/>
      <c r="AL1528" s="28"/>
      <c r="AM1528" s="28"/>
    </row>
    <row r="1529" spans="16:39">
      <c r="P1529" s="28"/>
      <c r="Q1529" s="28"/>
      <c r="R1529" s="28"/>
      <c r="S1529" s="28"/>
      <c r="T1529" s="28"/>
      <c r="U1529" s="28"/>
      <c r="V1529" s="28"/>
      <c r="W1529" s="28"/>
      <c r="X1529" s="28"/>
      <c r="Y1529" s="28"/>
      <c r="Z1529" s="28"/>
      <c r="AA1529" s="28"/>
      <c r="AB1529" s="28"/>
      <c r="AC1529" s="28"/>
      <c r="AD1529" s="28"/>
      <c r="AE1529" s="28"/>
      <c r="AF1529" s="28"/>
      <c r="AG1529" s="28"/>
      <c r="AH1529" s="28"/>
      <c r="AI1529" s="28"/>
      <c r="AJ1529" s="28"/>
      <c r="AK1529" s="28"/>
      <c r="AL1529" s="28"/>
      <c r="AM1529" s="28"/>
    </row>
    <row r="1530" spans="16:39">
      <c r="P1530" s="28"/>
      <c r="Q1530" s="28"/>
      <c r="R1530" s="28"/>
      <c r="S1530" s="28"/>
      <c r="T1530" s="28"/>
      <c r="U1530" s="28"/>
      <c r="V1530" s="28"/>
      <c r="W1530" s="28"/>
      <c r="X1530" s="28"/>
      <c r="Y1530" s="28"/>
      <c r="Z1530" s="28"/>
      <c r="AA1530" s="28"/>
      <c r="AB1530" s="28"/>
      <c r="AC1530" s="28"/>
      <c r="AD1530" s="28"/>
      <c r="AE1530" s="28"/>
      <c r="AF1530" s="28"/>
      <c r="AG1530" s="28"/>
      <c r="AH1530" s="28"/>
      <c r="AI1530" s="28"/>
      <c r="AJ1530" s="28"/>
      <c r="AK1530" s="28"/>
      <c r="AL1530" s="28"/>
      <c r="AM1530" s="28"/>
    </row>
    <row r="1531" spans="16:39">
      <c r="P1531" s="28"/>
      <c r="Q1531" s="28"/>
      <c r="R1531" s="28"/>
      <c r="S1531" s="28"/>
      <c r="T1531" s="28"/>
      <c r="U1531" s="28"/>
      <c r="V1531" s="28"/>
      <c r="W1531" s="28"/>
      <c r="X1531" s="28"/>
      <c r="Y1531" s="28"/>
      <c r="Z1531" s="28"/>
      <c r="AA1531" s="28"/>
      <c r="AB1531" s="28"/>
      <c r="AC1531" s="28"/>
      <c r="AD1531" s="28"/>
      <c r="AE1531" s="28"/>
      <c r="AF1531" s="28"/>
      <c r="AG1531" s="28"/>
      <c r="AH1531" s="28"/>
      <c r="AI1531" s="28"/>
      <c r="AJ1531" s="28"/>
      <c r="AK1531" s="28"/>
      <c r="AL1531" s="28"/>
      <c r="AM1531" s="28"/>
    </row>
    <row r="1532" spans="16:39">
      <c r="P1532" s="28"/>
      <c r="Q1532" s="28"/>
      <c r="R1532" s="28"/>
      <c r="S1532" s="28"/>
      <c r="T1532" s="28"/>
      <c r="U1532" s="28"/>
      <c r="V1532" s="28"/>
      <c r="W1532" s="28"/>
      <c r="X1532" s="28"/>
      <c r="Y1532" s="28"/>
      <c r="Z1532" s="28"/>
      <c r="AA1532" s="28"/>
      <c r="AB1532" s="28"/>
      <c r="AC1532" s="28"/>
      <c r="AD1532" s="28"/>
      <c r="AE1532" s="28"/>
      <c r="AF1532" s="28"/>
      <c r="AG1532" s="28"/>
      <c r="AH1532" s="28"/>
      <c r="AI1532" s="28"/>
      <c r="AJ1532" s="28"/>
      <c r="AK1532" s="28"/>
      <c r="AL1532" s="28"/>
      <c r="AM1532" s="28"/>
    </row>
    <row r="1533" spans="16:39">
      <c r="P1533" s="28"/>
      <c r="Q1533" s="28"/>
      <c r="R1533" s="28"/>
      <c r="S1533" s="28"/>
      <c r="T1533" s="28"/>
      <c r="U1533" s="28"/>
      <c r="V1533" s="28"/>
      <c r="W1533" s="28"/>
      <c r="X1533" s="28"/>
      <c r="Y1533" s="28"/>
      <c r="Z1533" s="28"/>
      <c r="AA1533" s="28"/>
      <c r="AB1533" s="28"/>
      <c r="AC1533" s="28"/>
      <c r="AD1533" s="28"/>
      <c r="AE1533" s="28"/>
      <c r="AF1533" s="28"/>
      <c r="AG1533" s="28"/>
      <c r="AH1533" s="28"/>
      <c r="AI1533" s="28"/>
      <c r="AJ1533" s="28"/>
      <c r="AK1533" s="28"/>
      <c r="AL1533" s="28"/>
      <c r="AM1533" s="28"/>
    </row>
    <row r="1534" spans="16:39">
      <c r="P1534" s="28"/>
      <c r="Q1534" s="28"/>
      <c r="R1534" s="28"/>
      <c r="S1534" s="28"/>
      <c r="T1534" s="28"/>
      <c r="U1534" s="28"/>
      <c r="V1534" s="28"/>
      <c r="W1534" s="28"/>
      <c r="X1534" s="28"/>
      <c r="Y1534" s="28"/>
      <c r="Z1534" s="28"/>
      <c r="AA1534" s="28"/>
      <c r="AB1534" s="28"/>
      <c r="AC1534" s="28"/>
      <c r="AD1534" s="28"/>
      <c r="AE1534" s="28"/>
      <c r="AF1534" s="28"/>
      <c r="AG1534" s="28"/>
      <c r="AH1534" s="28"/>
      <c r="AI1534" s="28"/>
      <c r="AJ1534" s="28"/>
      <c r="AK1534" s="28"/>
      <c r="AL1534" s="28"/>
      <c r="AM1534" s="28"/>
    </row>
    <row r="1535" spans="16:39">
      <c r="P1535" s="28"/>
      <c r="Q1535" s="28"/>
      <c r="R1535" s="28"/>
      <c r="S1535" s="28"/>
      <c r="T1535" s="28"/>
      <c r="U1535" s="28"/>
      <c r="V1535" s="28"/>
      <c r="W1535" s="28"/>
      <c r="X1535" s="28"/>
      <c r="Y1535" s="28"/>
      <c r="Z1535" s="28"/>
      <c r="AA1535" s="28"/>
      <c r="AB1535" s="28"/>
      <c r="AC1535" s="28"/>
      <c r="AD1535" s="28"/>
      <c r="AE1535" s="28"/>
      <c r="AF1535" s="28"/>
      <c r="AG1535" s="28"/>
      <c r="AH1535" s="28"/>
      <c r="AI1535" s="28"/>
      <c r="AJ1535" s="28"/>
      <c r="AK1535" s="28"/>
      <c r="AL1535" s="28"/>
      <c r="AM1535" s="28"/>
    </row>
    <row r="1536" spans="16:39">
      <c r="P1536" s="28"/>
      <c r="Q1536" s="28"/>
      <c r="R1536" s="28"/>
      <c r="S1536" s="28"/>
      <c r="T1536" s="28"/>
      <c r="U1536" s="28"/>
      <c r="V1536" s="28"/>
      <c r="W1536" s="28"/>
      <c r="X1536" s="28"/>
      <c r="Y1536" s="28"/>
      <c r="Z1536" s="28"/>
      <c r="AA1536" s="28"/>
      <c r="AB1536" s="28"/>
      <c r="AC1536" s="28"/>
      <c r="AD1536" s="28"/>
      <c r="AE1536" s="28"/>
      <c r="AF1536" s="28"/>
      <c r="AG1536" s="28"/>
      <c r="AH1536" s="28"/>
      <c r="AI1536" s="28"/>
      <c r="AJ1536" s="28"/>
      <c r="AK1536" s="28"/>
      <c r="AL1536" s="28"/>
      <c r="AM1536" s="28"/>
    </row>
    <row r="1537" spans="16:39">
      <c r="P1537" s="28"/>
      <c r="Q1537" s="28"/>
      <c r="R1537" s="28"/>
      <c r="S1537" s="28"/>
      <c r="T1537" s="28"/>
      <c r="U1537" s="28"/>
      <c r="V1537" s="28"/>
      <c r="W1537" s="28"/>
      <c r="X1537" s="28"/>
      <c r="Y1537" s="28"/>
      <c r="Z1537" s="28"/>
      <c r="AA1537" s="28"/>
      <c r="AB1537" s="28"/>
      <c r="AC1537" s="28"/>
      <c r="AD1537" s="28"/>
      <c r="AE1537" s="28"/>
      <c r="AF1537" s="28"/>
      <c r="AG1537" s="28"/>
      <c r="AH1537" s="28"/>
      <c r="AI1537" s="28"/>
      <c r="AJ1537" s="28"/>
      <c r="AK1537" s="28"/>
      <c r="AL1537" s="28"/>
      <c r="AM1537" s="28"/>
    </row>
    <row r="1538" spans="16:39">
      <c r="P1538" s="28"/>
      <c r="Q1538" s="28"/>
      <c r="R1538" s="28"/>
      <c r="S1538" s="28"/>
      <c r="T1538" s="28"/>
      <c r="U1538" s="28"/>
      <c r="V1538" s="28"/>
      <c r="W1538" s="28"/>
      <c r="X1538" s="28"/>
      <c r="Y1538" s="28"/>
      <c r="Z1538" s="28"/>
      <c r="AA1538" s="28"/>
      <c r="AB1538" s="28"/>
      <c r="AC1538" s="28"/>
      <c r="AD1538" s="28"/>
      <c r="AE1538" s="28"/>
      <c r="AF1538" s="28"/>
      <c r="AG1538" s="28"/>
      <c r="AH1538" s="28"/>
      <c r="AI1538" s="28"/>
      <c r="AJ1538" s="28"/>
      <c r="AK1538" s="28"/>
      <c r="AL1538" s="28"/>
      <c r="AM1538" s="28"/>
    </row>
    <row r="1539" spans="16:39">
      <c r="P1539" s="28"/>
      <c r="Q1539" s="28"/>
      <c r="R1539" s="28"/>
      <c r="S1539" s="28"/>
      <c r="T1539" s="28"/>
      <c r="U1539" s="28"/>
      <c r="V1539" s="28"/>
      <c r="W1539" s="28"/>
      <c r="X1539" s="28"/>
      <c r="Y1539" s="28"/>
      <c r="Z1539" s="28"/>
      <c r="AA1539" s="28"/>
      <c r="AB1539" s="28"/>
      <c r="AC1539" s="28"/>
      <c r="AD1539" s="28"/>
      <c r="AE1539" s="28"/>
      <c r="AF1539" s="28"/>
      <c r="AG1539" s="28"/>
      <c r="AH1539" s="28"/>
      <c r="AI1539" s="28"/>
      <c r="AJ1539" s="28"/>
      <c r="AK1539" s="28"/>
      <c r="AL1539" s="28"/>
      <c r="AM1539" s="28"/>
    </row>
    <row r="1540" spans="16:39">
      <c r="P1540" s="28"/>
      <c r="Q1540" s="28"/>
      <c r="R1540" s="28"/>
      <c r="S1540" s="28"/>
      <c r="T1540" s="28"/>
      <c r="U1540" s="28"/>
      <c r="V1540" s="28"/>
      <c r="W1540" s="28"/>
      <c r="X1540" s="28"/>
      <c r="Y1540" s="28"/>
      <c r="Z1540" s="28"/>
      <c r="AA1540" s="28"/>
      <c r="AB1540" s="28"/>
      <c r="AC1540" s="28"/>
      <c r="AD1540" s="28"/>
      <c r="AE1540" s="28"/>
      <c r="AF1540" s="28"/>
      <c r="AG1540" s="28"/>
      <c r="AH1540" s="28"/>
      <c r="AI1540" s="28"/>
      <c r="AJ1540" s="28"/>
      <c r="AK1540" s="28"/>
      <c r="AL1540" s="28"/>
      <c r="AM1540" s="28"/>
    </row>
    <row r="1541" spans="16:39">
      <c r="P1541" s="28"/>
      <c r="Q1541" s="28"/>
      <c r="R1541" s="28"/>
      <c r="S1541" s="28"/>
      <c r="T1541" s="28"/>
      <c r="U1541" s="28"/>
      <c r="V1541" s="28"/>
      <c r="W1541" s="28"/>
      <c r="X1541" s="28"/>
      <c r="Y1541" s="28"/>
      <c r="Z1541" s="28"/>
      <c r="AA1541" s="28"/>
      <c r="AB1541" s="28"/>
      <c r="AC1541" s="28"/>
      <c r="AD1541" s="28"/>
      <c r="AE1541" s="28"/>
      <c r="AF1541" s="28"/>
      <c r="AG1541" s="28"/>
      <c r="AH1541" s="28"/>
      <c r="AI1541" s="28"/>
      <c r="AJ1541" s="28"/>
      <c r="AK1541" s="28"/>
      <c r="AL1541" s="28"/>
      <c r="AM1541" s="28"/>
    </row>
    <row r="1542" spans="16:39">
      <c r="P1542" s="28"/>
      <c r="Q1542" s="28"/>
      <c r="R1542" s="28"/>
      <c r="S1542" s="28"/>
      <c r="T1542" s="28"/>
      <c r="U1542" s="28"/>
      <c r="V1542" s="28"/>
      <c r="W1542" s="28"/>
      <c r="X1542" s="28"/>
      <c r="Y1542" s="28"/>
      <c r="Z1542" s="28"/>
      <c r="AA1542" s="28"/>
      <c r="AB1542" s="28"/>
      <c r="AC1542" s="28"/>
      <c r="AD1542" s="28"/>
      <c r="AE1542" s="28"/>
      <c r="AF1542" s="28"/>
      <c r="AG1542" s="28"/>
      <c r="AH1542" s="28"/>
      <c r="AI1542" s="28"/>
      <c r="AJ1542" s="28"/>
      <c r="AK1542" s="28"/>
      <c r="AL1542" s="28"/>
      <c r="AM1542" s="28"/>
    </row>
    <row r="1543" spans="16:39">
      <c r="P1543" s="28"/>
      <c r="Q1543" s="28"/>
      <c r="R1543" s="28"/>
      <c r="S1543" s="28"/>
      <c r="T1543" s="28"/>
      <c r="U1543" s="28"/>
      <c r="V1543" s="28"/>
      <c r="W1543" s="28"/>
      <c r="X1543" s="28"/>
      <c r="Y1543" s="28"/>
      <c r="Z1543" s="28"/>
      <c r="AA1543" s="28"/>
      <c r="AB1543" s="28"/>
      <c r="AC1543" s="28"/>
      <c r="AD1543" s="28"/>
      <c r="AE1543" s="28"/>
      <c r="AF1543" s="28"/>
      <c r="AG1543" s="28"/>
      <c r="AH1543" s="28"/>
      <c r="AI1543" s="28"/>
      <c r="AJ1543" s="28"/>
      <c r="AK1543" s="28"/>
      <c r="AL1543" s="28"/>
      <c r="AM1543" s="28"/>
    </row>
    <row r="1544" spans="16:39">
      <c r="P1544" s="28"/>
      <c r="Q1544" s="28"/>
      <c r="R1544" s="28"/>
      <c r="S1544" s="28"/>
      <c r="T1544" s="28"/>
      <c r="U1544" s="28"/>
      <c r="V1544" s="28"/>
      <c r="W1544" s="28"/>
      <c r="X1544" s="28"/>
      <c r="Y1544" s="28"/>
      <c r="Z1544" s="28"/>
      <c r="AA1544" s="28"/>
      <c r="AB1544" s="28"/>
      <c r="AC1544" s="28"/>
      <c r="AD1544" s="28"/>
      <c r="AE1544" s="28"/>
      <c r="AF1544" s="28"/>
      <c r="AG1544" s="28"/>
      <c r="AH1544" s="28"/>
      <c r="AI1544" s="28"/>
      <c r="AJ1544" s="28"/>
      <c r="AK1544" s="28"/>
      <c r="AL1544" s="28"/>
      <c r="AM1544" s="28"/>
    </row>
    <row r="1545" spans="16:39">
      <c r="P1545" s="28"/>
      <c r="Q1545" s="28"/>
      <c r="R1545" s="28"/>
      <c r="S1545" s="28"/>
      <c r="T1545" s="28"/>
      <c r="U1545" s="28"/>
      <c r="V1545" s="28"/>
      <c r="W1545" s="28"/>
      <c r="X1545" s="28"/>
      <c r="Y1545" s="28"/>
      <c r="Z1545" s="28"/>
      <c r="AA1545" s="28"/>
      <c r="AB1545" s="28"/>
      <c r="AC1545" s="28"/>
      <c r="AD1545" s="28"/>
      <c r="AE1545" s="28"/>
      <c r="AF1545" s="28"/>
      <c r="AG1545" s="28"/>
      <c r="AH1545" s="28"/>
      <c r="AI1545" s="28"/>
      <c r="AJ1545" s="28"/>
      <c r="AK1545" s="28"/>
      <c r="AL1545" s="28"/>
      <c r="AM1545" s="28"/>
    </row>
    <row r="1546" spans="16:39">
      <c r="P1546" s="28"/>
      <c r="Q1546" s="28"/>
      <c r="R1546" s="28"/>
      <c r="S1546" s="28"/>
      <c r="T1546" s="28"/>
      <c r="U1546" s="28"/>
      <c r="V1546" s="28"/>
      <c r="W1546" s="28"/>
      <c r="X1546" s="28"/>
      <c r="Y1546" s="28"/>
      <c r="Z1546" s="28"/>
      <c r="AA1546" s="28"/>
      <c r="AB1546" s="28"/>
      <c r="AC1546" s="28"/>
      <c r="AD1546" s="28"/>
      <c r="AE1546" s="28"/>
      <c r="AF1546" s="28"/>
      <c r="AG1546" s="28"/>
      <c r="AH1546" s="28"/>
      <c r="AI1546" s="28"/>
      <c r="AJ1546" s="28"/>
      <c r="AK1546" s="28"/>
      <c r="AL1546" s="28"/>
      <c r="AM1546" s="28"/>
    </row>
    <row r="1547" spans="16:39">
      <c r="P1547" s="28"/>
      <c r="Q1547" s="28"/>
      <c r="R1547" s="28"/>
      <c r="S1547" s="28"/>
      <c r="T1547" s="28"/>
      <c r="U1547" s="28"/>
      <c r="V1547" s="28"/>
      <c r="W1547" s="28"/>
      <c r="X1547" s="28"/>
      <c r="Y1547" s="28"/>
      <c r="Z1547" s="28"/>
      <c r="AA1547" s="28"/>
      <c r="AB1547" s="28"/>
      <c r="AC1547" s="28"/>
      <c r="AD1547" s="28"/>
      <c r="AE1547" s="28"/>
      <c r="AF1547" s="28"/>
      <c r="AG1547" s="28"/>
      <c r="AH1547" s="28"/>
      <c r="AI1547" s="28"/>
      <c r="AJ1547" s="28"/>
      <c r="AK1547" s="28"/>
      <c r="AL1547" s="28"/>
      <c r="AM1547" s="28"/>
    </row>
    <row r="1548" spans="16:39">
      <c r="P1548" s="28"/>
      <c r="Q1548" s="28"/>
      <c r="R1548" s="28"/>
      <c r="S1548" s="28"/>
      <c r="T1548" s="28"/>
      <c r="U1548" s="28"/>
      <c r="V1548" s="28"/>
      <c r="W1548" s="28"/>
      <c r="X1548" s="28"/>
      <c r="Y1548" s="28"/>
      <c r="Z1548" s="28"/>
      <c r="AA1548" s="28"/>
      <c r="AB1548" s="28"/>
      <c r="AC1548" s="28"/>
      <c r="AD1548" s="28"/>
      <c r="AE1548" s="28"/>
      <c r="AF1548" s="28"/>
      <c r="AG1548" s="28"/>
      <c r="AH1548" s="28"/>
      <c r="AI1548" s="28"/>
      <c r="AJ1548" s="28"/>
      <c r="AK1548" s="28"/>
      <c r="AL1548" s="28"/>
      <c r="AM1548" s="28"/>
    </row>
    <row r="1549" spans="16:39">
      <c r="P1549" s="28"/>
      <c r="Q1549" s="28"/>
      <c r="R1549" s="28"/>
      <c r="S1549" s="28"/>
      <c r="T1549" s="28"/>
      <c r="U1549" s="28"/>
      <c r="V1549" s="28"/>
      <c r="W1549" s="28"/>
      <c r="X1549" s="28"/>
      <c r="Y1549" s="28"/>
      <c r="Z1549" s="28"/>
      <c r="AA1549" s="28"/>
      <c r="AB1549" s="28"/>
      <c r="AC1549" s="28"/>
      <c r="AD1549" s="28"/>
      <c r="AE1549" s="28"/>
      <c r="AF1549" s="28"/>
      <c r="AG1549" s="28"/>
      <c r="AH1549" s="28"/>
      <c r="AI1549" s="28"/>
      <c r="AJ1549" s="28"/>
      <c r="AK1549" s="28"/>
      <c r="AL1549" s="28"/>
      <c r="AM1549" s="28"/>
    </row>
    <row r="1550" spans="16:39">
      <c r="P1550" s="28"/>
      <c r="Q1550" s="28"/>
      <c r="R1550" s="28"/>
      <c r="S1550" s="28"/>
      <c r="T1550" s="28"/>
      <c r="U1550" s="28"/>
      <c r="V1550" s="28"/>
      <c r="W1550" s="28"/>
      <c r="X1550" s="28"/>
      <c r="Y1550" s="28"/>
      <c r="Z1550" s="28"/>
      <c r="AA1550" s="28"/>
      <c r="AB1550" s="28"/>
      <c r="AC1550" s="28"/>
      <c r="AD1550" s="28"/>
      <c r="AE1550" s="28"/>
      <c r="AF1550" s="28"/>
      <c r="AG1550" s="28"/>
      <c r="AH1550" s="28"/>
      <c r="AI1550" s="28"/>
      <c r="AJ1550" s="28"/>
      <c r="AK1550" s="28"/>
      <c r="AL1550" s="28"/>
      <c r="AM1550" s="28"/>
    </row>
    <row r="1551" spans="16:39">
      <c r="P1551" s="28"/>
      <c r="Q1551" s="28"/>
      <c r="R1551" s="28"/>
      <c r="S1551" s="28"/>
      <c r="T1551" s="28"/>
      <c r="U1551" s="28"/>
      <c r="V1551" s="28"/>
      <c r="W1551" s="28"/>
      <c r="X1551" s="28"/>
      <c r="Y1551" s="28"/>
      <c r="Z1551" s="28"/>
      <c r="AA1551" s="28"/>
      <c r="AB1551" s="28"/>
      <c r="AC1551" s="28"/>
      <c r="AD1551" s="28"/>
      <c r="AE1551" s="28"/>
      <c r="AF1551" s="28"/>
      <c r="AG1551" s="28"/>
      <c r="AH1551" s="28"/>
      <c r="AI1551" s="28"/>
      <c r="AJ1551" s="28"/>
      <c r="AK1551" s="28"/>
      <c r="AL1551" s="28"/>
      <c r="AM1551" s="28"/>
    </row>
    <row r="1552" spans="16:39">
      <c r="P1552" s="28"/>
      <c r="Q1552" s="28"/>
      <c r="R1552" s="28"/>
      <c r="S1552" s="28"/>
      <c r="T1552" s="28"/>
      <c r="U1552" s="28"/>
      <c r="V1552" s="28"/>
      <c r="W1552" s="28"/>
      <c r="X1552" s="28"/>
      <c r="Y1552" s="28"/>
      <c r="Z1552" s="28"/>
      <c r="AA1552" s="28"/>
      <c r="AB1552" s="28"/>
      <c r="AC1552" s="28"/>
      <c r="AD1552" s="28"/>
      <c r="AE1552" s="28"/>
      <c r="AF1552" s="28"/>
      <c r="AG1552" s="28"/>
      <c r="AH1552" s="28"/>
      <c r="AI1552" s="28"/>
      <c r="AJ1552" s="28"/>
      <c r="AK1552" s="28"/>
      <c r="AL1552" s="28"/>
      <c r="AM1552" s="28"/>
    </row>
    <row r="1553" spans="16:39">
      <c r="P1553" s="28"/>
      <c r="Q1553" s="28"/>
      <c r="R1553" s="28"/>
      <c r="S1553" s="28"/>
      <c r="T1553" s="28"/>
      <c r="U1553" s="28"/>
      <c r="V1553" s="28"/>
      <c r="W1553" s="28"/>
      <c r="X1553" s="28"/>
      <c r="Y1553" s="28"/>
      <c r="Z1553" s="28"/>
      <c r="AA1553" s="28"/>
      <c r="AB1553" s="28"/>
      <c r="AC1553" s="28"/>
      <c r="AD1553" s="28"/>
      <c r="AE1553" s="28"/>
      <c r="AF1553" s="28"/>
      <c r="AG1553" s="28"/>
      <c r="AH1553" s="28"/>
      <c r="AI1553" s="28"/>
      <c r="AJ1553" s="28"/>
      <c r="AK1553" s="28"/>
      <c r="AL1553" s="28"/>
      <c r="AM1553" s="28"/>
    </row>
    <row r="1554" spans="16:39">
      <c r="P1554" s="28"/>
      <c r="Q1554" s="28"/>
      <c r="R1554" s="28"/>
      <c r="S1554" s="28"/>
      <c r="T1554" s="28"/>
      <c r="U1554" s="28"/>
      <c r="V1554" s="28"/>
      <c r="W1554" s="28"/>
      <c r="X1554" s="28"/>
      <c r="Y1554" s="28"/>
      <c r="Z1554" s="28"/>
      <c r="AA1554" s="28"/>
      <c r="AB1554" s="28"/>
      <c r="AC1554" s="28"/>
      <c r="AD1554" s="28"/>
      <c r="AE1554" s="28"/>
      <c r="AF1554" s="28"/>
      <c r="AG1554" s="28"/>
      <c r="AH1554" s="28"/>
      <c r="AI1554" s="28"/>
      <c r="AJ1554" s="28"/>
      <c r="AK1554" s="28"/>
      <c r="AL1554" s="28"/>
      <c r="AM1554" s="28"/>
    </row>
    <row r="1555" spans="16:39">
      <c r="P1555" s="28"/>
      <c r="Q1555" s="28"/>
      <c r="R1555" s="28"/>
      <c r="S1555" s="28"/>
      <c r="T1555" s="28"/>
      <c r="U1555" s="28"/>
      <c r="V1555" s="28"/>
      <c r="W1555" s="28"/>
      <c r="X1555" s="28"/>
      <c r="Y1555" s="28"/>
      <c r="Z1555" s="28"/>
      <c r="AA1555" s="28"/>
      <c r="AB1555" s="28"/>
      <c r="AC1555" s="28"/>
      <c r="AD1555" s="28"/>
      <c r="AE1555" s="28"/>
      <c r="AF1555" s="28"/>
      <c r="AG1555" s="28"/>
      <c r="AH1555" s="28"/>
      <c r="AI1555" s="28"/>
      <c r="AJ1555" s="28"/>
      <c r="AK1555" s="28"/>
      <c r="AL1555" s="28"/>
      <c r="AM1555" s="28"/>
    </row>
    <row r="1556" spans="16:39">
      <c r="P1556" s="28"/>
      <c r="Q1556" s="28"/>
      <c r="R1556" s="28"/>
      <c r="S1556" s="28"/>
      <c r="T1556" s="28"/>
      <c r="U1556" s="28"/>
      <c r="V1556" s="28"/>
      <c r="W1556" s="28"/>
      <c r="X1556" s="28"/>
      <c r="Y1556" s="28"/>
      <c r="Z1556" s="28"/>
      <c r="AA1556" s="28"/>
      <c r="AB1556" s="28"/>
      <c r="AC1556" s="28"/>
      <c r="AD1556" s="28"/>
      <c r="AE1556" s="28"/>
      <c r="AF1556" s="28"/>
      <c r="AG1556" s="28"/>
      <c r="AH1556" s="28"/>
      <c r="AI1556" s="28"/>
      <c r="AJ1556" s="28"/>
      <c r="AK1556" s="28"/>
      <c r="AL1556" s="28"/>
      <c r="AM1556" s="28"/>
    </row>
    <row r="1557" spans="16:39">
      <c r="P1557" s="28"/>
      <c r="Q1557" s="28"/>
      <c r="R1557" s="28"/>
      <c r="S1557" s="28"/>
      <c r="T1557" s="28"/>
      <c r="U1557" s="28"/>
      <c r="V1557" s="28"/>
      <c r="W1557" s="28"/>
      <c r="X1557" s="28"/>
      <c r="Y1557" s="28"/>
      <c r="Z1557" s="28"/>
      <c r="AA1557" s="28"/>
      <c r="AB1557" s="28"/>
      <c r="AC1557" s="28"/>
      <c r="AD1557" s="28"/>
      <c r="AE1557" s="28"/>
      <c r="AF1557" s="28"/>
      <c r="AG1557" s="28"/>
      <c r="AH1557" s="28"/>
      <c r="AI1557" s="28"/>
      <c r="AJ1557" s="28"/>
      <c r="AK1557" s="28"/>
      <c r="AL1557" s="28"/>
      <c r="AM1557" s="28"/>
    </row>
    <row r="1558" spans="16:39">
      <c r="P1558" s="28"/>
      <c r="Q1558" s="28"/>
      <c r="R1558" s="28"/>
      <c r="S1558" s="28"/>
      <c r="T1558" s="28"/>
      <c r="U1558" s="28"/>
      <c r="V1558" s="28"/>
      <c r="W1558" s="28"/>
      <c r="X1558" s="28"/>
      <c r="Y1558" s="28"/>
      <c r="Z1558" s="28"/>
      <c r="AA1558" s="28"/>
      <c r="AB1558" s="28"/>
      <c r="AC1558" s="28"/>
      <c r="AD1558" s="28"/>
      <c r="AE1558" s="28"/>
      <c r="AF1558" s="28"/>
      <c r="AG1558" s="28"/>
      <c r="AH1558" s="28"/>
      <c r="AI1558" s="28"/>
      <c r="AJ1558" s="28"/>
      <c r="AK1558" s="28"/>
      <c r="AL1558" s="28"/>
      <c r="AM1558" s="28"/>
    </row>
    <row r="1559" spans="16:39">
      <c r="P1559" s="28"/>
      <c r="Q1559" s="28"/>
      <c r="R1559" s="28"/>
      <c r="S1559" s="28"/>
      <c r="T1559" s="28"/>
      <c r="U1559" s="28"/>
      <c r="V1559" s="28"/>
      <c r="W1559" s="28"/>
      <c r="X1559" s="28"/>
      <c r="Y1559" s="28"/>
      <c r="Z1559" s="28"/>
      <c r="AA1559" s="28"/>
      <c r="AB1559" s="28"/>
      <c r="AC1559" s="28"/>
      <c r="AD1559" s="28"/>
      <c r="AE1559" s="28"/>
      <c r="AF1559" s="28"/>
      <c r="AG1559" s="28"/>
      <c r="AH1559" s="28"/>
      <c r="AI1559" s="28"/>
      <c r="AJ1559" s="28"/>
      <c r="AK1559" s="28"/>
      <c r="AL1559" s="28"/>
      <c r="AM1559" s="28"/>
    </row>
    <row r="1560" spans="16:39">
      <c r="P1560" s="28"/>
      <c r="Q1560" s="28"/>
      <c r="R1560" s="28"/>
      <c r="S1560" s="28"/>
      <c r="T1560" s="28"/>
      <c r="U1560" s="28"/>
      <c r="V1560" s="28"/>
      <c r="W1560" s="28"/>
      <c r="X1560" s="28"/>
      <c r="Y1560" s="28"/>
      <c r="Z1560" s="28"/>
      <c r="AA1560" s="28"/>
      <c r="AB1560" s="28"/>
      <c r="AC1560" s="28"/>
      <c r="AD1560" s="28"/>
      <c r="AE1560" s="28"/>
      <c r="AF1560" s="28"/>
      <c r="AG1560" s="28"/>
      <c r="AH1560" s="28"/>
      <c r="AI1560" s="28"/>
      <c r="AJ1560" s="28"/>
      <c r="AK1560" s="28"/>
      <c r="AL1560" s="28"/>
      <c r="AM1560" s="28"/>
    </row>
    <row r="1561" spans="16:39">
      <c r="P1561" s="28"/>
      <c r="Q1561" s="28"/>
      <c r="R1561" s="28"/>
      <c r="S1561" s="28"/>
      <c r="T1561" s="28"/>
      <c r="U1561" s="28"/>
      <c r="V1561" s="28"/>
      <c r="W1561" s="28"/>
      <c r="X1561" s="28"/>
      <c r="Y1561" s="28"/>
      <c r="Z1561" s="28"/>
      <c r="AA1561" s="28"/>
      <c r="AB1561" s="28"/>
      <c r="AC1561" s="28"/>
      <c r="AD1561" s="28"/>
      <c r="AE1561" s="28"/>
      <c r="AF1561" s="28"/>
      <c r="AG1561" s="28"/>
      <c r="AH1561" s="28"/>
      <c r="AI1561" s="28"/>
      <c r="AJ1561" s="28"/>
      <c r="AK1561" s="28"/>
      <c r="AL1561" s="28"/>
      <c r="AM1561" s="28"/>
    </row>
    <row r="1562" spans="16:39">
      <c r="P1562" s="28"/>
      <c r="Q1562" s="28"/>
      <c r="R1562" s="28"/>
      <c r="S1562" s="28"/>
      <c r="T1562" s="28"/>
      <c r="U1562" s="28"/>
      <c r="V1562" s="28"/>
      <c r="W1562" s="28"/>
      <c r="X1562" s="28"/>
      <c r="Y1562" s="28"/>
      <c r="Z1562" s="28"/>
      <c r="AA1562" s="28"/>
      <c r="AB1562" s="28"/>
      <c r="AC1562" s="28"/>
      <c r="AD1562" s="28"/>
      <c r="AE1562" s="28"/>
      <c r="AF1562" s="28"/>
      <c r="AG1562" s="28"/>
      <c r="AH1562" s="28"/>
      <c r="AI1562" s="28"/>
      <c r="AJ1562" s="28"/>
      <c r="AK1562" s="28"/>
      <c r="AL1562" s="28"/>
      <c r="AM1562" s="28"/>
    </row>
    <row r="1563" spans="16:39">
      <c r="P1563" s="28"/>
      <c r="Q1563" s="28"/>
      <c r="R1563" s="28"/>
      <c r="S1563" s="28"/>
      <c r="T1563" s="28"/>
      <c r="U1563" s="28"/>
      <c r="V1563" s="28"/>
      <c r="W1563" s="28"/>
      <c r="X1563" s="28"/>
      <c r="Y1563" s="28"/>
      <c r="Z1563" s="28"/>
      <c r="AA1563" s="28"/>
      <c r="AB1563" s="28"/>
      <c r="AC1563" s="28"/>
      <c r="AD1563" s="28"/>
      <c r="AE1563" s="28"/>
      <c r="AF1563" s="28"/>
      <c r="AG1563" s="28"/>
      <c r="AH1563" s="28"/>
      <c r="AI1563" s="28"/>
      <c r="AJ1563" s="28"/>
      <c r="AK1563" s="28"/>
      <c r="AL1563" s="28"/>
      <c r="AM1563" s="28"/>
    </row>
    <row r="1564" spans="16:39">
      <c r="P1564" s="28"/>
      <c r="Q1564" s="28"/>
      <c r="R1564" s="28"/>
      <c r="S1564" s="28"/>
      <c r="T1564" s="28"/>
      <c r="U1564" s="28"/>
      <c r="V1564" s="28"/>
      <c r="W1564" s="28"/>
      <c r="X1564" s="28"/>
      <c r="Y1564" s="28"/>
      <c r="Z1564" s="28"/>
      <c r="AA1564" s="28"/>
      <c r="AB1564" s="28"/>
      <c r="AC1564" s="28"/>
      <c r="AD1564" s="28"/>
      <c r="AE1564" s="28"/>
      <c r="AF1564" s="28"/>
      <c r="AG1564" s="28"/>
      <c r="AH1564" s="28"/>
      <c r="AI1564" s="28"/>
      <c r="AJ1564" s="28"/>
      <c r="AK1564" s="28"/>
      <c r="AL1564" s="28"/>
      <c r="AM1564" s="28"/>
    </row>
    <row r="1565" spans="16:39">
      <c r="P1565" s="28"/>
      <c r="Q1565" s="28"/>
      <c r="R1565" s="28"/>
      <c r="S1565" s="28"/>
      <c r="T1565" s="28"/>
      <c r="U1565" s="28"/>
      <c r="V1565" s="28"/>
      <c r="W1565" s="28"/>
      <c r="X1565" s="28"/>
      <c r="Y1565" s="28"/>
      <c r="Z1565" s="28"/>
      <c r="AA1565" s="28"/>
      <c r="AB1565" s="28"/>
      <c r="AC1565" s="28"/>
      <c r="AD1565" s="28"/>
      <c r="AE1565" s="28"/>
      <c r="AF1565" s="28"/>
      <c r="AG1565" s="28"/>
      <c r="AH1565" s="28"/>
      <c r="AI1565" s="28"/>
      <c r="AJ1565" s="28"/>
      <c r="AK1565" s="28"/>
      <c r="AL1565" s="28"/>
      <c r="AM1565" s="28"/>
    </row>
    <row r="1566" spans="16:39">
      <c r="P1566" s="28"/>
      <c r="Q1566" s="28"/>
      <c r="R1566" s="28"/>
      <c r="S1566" s="28"/>
      <c r="T1566" s="28"/>
      <c r="U1566" s="28"/>
      <c r="V1566" s="28"/>
      <c r="W1566" s="28"/>
      <c r="X1566" s="28"/>
      <c r="Y1566" s="28"/>
      <c r="Z1566" s="28"/>
      <c r="AA1566" s="28"/>
      <c r="AB1566" s="28"/>
      <c r="AC1566" s="28"/>
      <c r="AD1566" s="28"/>
      <c r="AE1566" s="28"/>
      <c r="AF1566" s="28"/>
      <c r="AG1566" s="28"/>
      <c r="AH1566" s="28"/>
      <c r="AI1566" s="28"/>
      <c r="AJ1566" s="28"/>
      <c r="AK1566" s="28"/>
      <c r="AL1566" s="28"/>
      <c r="AM1566" s="28"/>
    </row>
    <row r="1567" spans="16:39">
      <c r="P1567" s="28"/>
      <c r="Q1567" s="28"/>
      <c r="R1567" s="28"/>
      <c r="S1567" s="28"/>
      <c r="T1567" s="28"/>
      <c r="U1567" s="28"/>
      <c r="V1567" s="28"/>
      <c r="W1567" s="28"/>
      <c r="X1567" s="28"/>
      <c r="Y1567" s="28"/>
      <c r="Z1567" s="28"/>
      <c r="AA1567" s="28"/>
      <c r="AB1567" s="28"/>
      <c r="AC1567" s="28"/>
      <c r="AD1567" s="28"/>
      <c r="AE1567" s="28"/>
      <c r="AF1567" s="28"/>
      <c r="AG1567" s="28"/>
      <c r="AH1567" s="28"/>
      <c r="AI1567" s="28"/>
      <c r="AJ1567" s="28"/>
      <c r="AK1567" s="28"/>
      <c r="AL1567" s="28"/>
      <c r="AM1567" s="28"/>
    </row>
    <row r="1568" spans="16:39">
      <c r="P1568" s="28"/>
      <c r="Q1568" s="28"/>
      <c r="R1568" s="28"/>
      <c r="S1568" s="28"/>
      <c r="T1568" s="28"/>
      <c r="U1568" s="28"/>
      <c r="V1568" s="28"/>
      <c r="W1568" s="28"/>
      <c r="X1568" s="28"/>
      <c r="Y1568" s="28"/>
      <c r="Z1568" s="28"/>
      <c r="AA1568" s="28"/>
      <c r="AB1568" s="28"/>
      <c r="AC1568" s="28"/>
      <c r="AD1568" s="28"/>
      <c r="AE1568" s="28"/>
      <c r="AF1568" s="28"/>
      <c r="AG1568" s="28"/>
      <c r="AH1568" s="28"/>
      <c r="AI1568" s="28"/>
      <c r="AJ1568" s="28"/>
      <c r="AK1568" s="28"/>
      <c r="AL1568" s="28"/>
      <c r="AM1568" s="28"/>
    </row>
    <row r="1569" spans="16:39">
      <c r="P1569" s="28"/>
      <c r="Q1569" s="28"/>
      <c r="R1569" s="28"/>
      <c r="S1569" s="28"/>
      <c r="T1569" s="28"/>
      <c r="U1569" s="28"/>
      <c r="V1569" s="28"/>
      <c r="W1569" s="28"/>
      <c r="X1569" s="28"/>
      <c r="Y1569" s="28"/>
      <c r="Z1569" s="28"/>
      <c r="AA1569" s="28"/>
      <c r="AB1569" s="28"/>
      <c r="AC1569" s="28"/>
      <c r="AD1569" s="28"/>
      <c r="AE1569" s="28"/>
      <c r="AF1569" s="28"/>
      <c r="AG1569" s="28"/>
      <c r="AH1569" s="28"/>
      <c r="AI1569" s="28"/>
      <c r="AJ1569" s="28"/>
      <c r="AK1569" s="28"/>
      <c r="AL1569" s="28"/>
      <c r="AM1569" s="28"/>
    </row>
    <row r="1570" spans="16:39">
      <c r="P1570" s="28"/>
      <c r="Q1570" s="28"/>
      <c r="R1570" s="28"/>
      <c r="S1570" s="28"/>
      <c r="T1570" s="28"/>
      <c r="U1570" s="28"/>
      <c r="V1570" s="28"/>
      <c r="W1570" s="28"/>
      <c r="X1570" s="28"/>
      <c r="Y1570" s="28"/>
      <c r="Z1570" s="28"/>
      <c r="AA1570" s="28"/>
      <c r="AB1570" s="28"/>
      <c r="AC1570" s="28"/>
      <c r="AD1570" s="28"/>
      <c r="AE1570" s="28"/>
      <c r="AF1570" s="28"/>
      <c r="AG1570" s="28"/>
      <c r="AH1570" s="28"/>
      <c r="AI1570" s="28"/>
      <c r="AJ1570" s="28"/>
      <c r="AK1570" s="28"/>
      <c r="AL1570" s="28"/>
      <c r="AM1570" s="28"/>
    </row>
    <row r="1571" spans="16:39">
      <c r="P1571" s="28"/>
      <c r="Q1571" s="28"/>
      <c r="R1571" s="28"/>
      <c r="S1571" s="28"/>
      <c r="T1571" s="28"/>
      <c r="U1571" s="28"/>
      <c r="V1571" s="28"/>
      <c r="W1571" s="28"/>
      <c r="X1571" s="28"/>
      <c r="Y1571" s="28"/>
      <c r="Z1571" s="28"/>
      <c r="AA1571" s="28"/>
      <c r="AB1571" s="28"/>
      <c r="AC1571" s="28"/>
      <c r="AD1571" s="28"/>
      <c r="AE1571" s="28"/>
      <c r="AF1571" s="28"/>
      <c r="AG1571" s="28"/>
      <c r="AH1571" s="28"/>
      <c r="AI1571" s="28"/>
      <c r="AJ1571" s="28"/>
      <c r="AK1571" s="28"/>
      <c r="AL1571" s="28"/>
      <c r="AM1571" s="28"/>
    </row>
    <row r="1572" spans="16:39">
      <c r="P1572" s="28"/>
      <c r="Q1572" s="28"/>
      <c r="R1572" s="28"/>
      <c r="S1572" s="28"/>
      <c r="T1572" s="28"/>
      <c r="U1572" s="28"/>
      <c r="V1572" s="28"/>
      <c r="W1572" s="28"/>
      <c r="X1572" s="28"/>
      <c r="Y1572" s="28"/>
      <c r="Z1572" s="28"/>
      <c r="AA1572" s="28"/>
      <c r="AB1572" s="28"/>
      <c r="AC1572" s="28"/>
      <c r="AD1572" s="28"/>
      <c r="AE1572" s="28"/>
      <c r="AF1572" s="28"/>
      <c r="AG1572" s="28"/>
      <c r="AH1572" s="28"/>
      <c r="AI1572" s="28"/>
      <c r="AJ1572" s="28"/>
      <c r="AK1572" s="28"/>
      <c r="AL1572" s="28"/>
      <c r="AM1572" s="28"/>
    </row>
    <row r="1573" spans="16:39">
      <c r="P1573" s="28"/>
      <c r="Q1573" s="28"/>
      <c r="R1573" s="28"/>
      <c r="S1573" s="28"/>
      <c r="T1573" s="28"/>
      <c r="U1573" s="28"/>
      <c r="V1573" s="28"/>
      <c r="W1573" s="28"/>
      <c r="X1573" s="28"/>
      <c r="Y1573" s="28"/>
      <c r="Z1573" s="28"/>
      <c r="AA1573" s="28"/>
      <c r="AB1573" s="28"/>
      <c r="AC1573" s="28"/>
      <c r="AD1573" s="28"/>
      <c r="AE1573" s="28"/>
      <c r="AF1573" s="28"/>
      <c r="AG1573" s="28"/>
      <c r="AH1573" s="28"/>
      <c r="AI1573" s="28"/>
      <c r="AJ1573" s="28"/>
      <c r="AK1573" s="28"/>
      <c r="AL1573" s="28"/>
      <c r="AM1573" s="28"/>
    </row>
    <row r="1574" spans="16:39">
      <c r="P1574" s="28"/>
      <c r="Q1574" s="28"/>
      <c r="R1574" s="28"/>
      <c r="S1574" s="28"/>
      <c r="T1574" s="28"/>
      <c r="U1574" s="28"/>
      <c r="V1574" s="28"/>
      <c r="W1574" s="28"/>
      <c r="X1574" s="28"/>
      <c r="Y1574" s="28"/>
      <c r="Z1574" s="28"/>
      <c r="AA1574" s="28"/>
      <c r="AB1574" s="28"/>
      <c r="AC1574" s="28"/>
      <c r="AD1574" s="28"/>
      <c r="AE1574" s="28"/>
      <c r="AF1574" s="28"/>
      <c r="AG1574" s="28"/>
      <c r="AH1574" s="28"/>
      <c r="AI1574" s="28"/>
      <c r="AJ1574" s="28"/>
      <c r="AK1574" s="28"/>
      <c r="AL1574" s="28"/>
      <c r="AM1574" s="28"/>
    </row>
    <row r="1575" spans="16:39">
      <c r="P1575" s="28"/>
      <c r="Q1575" s="28"/>
      <c r="R1575" s="28"/>
      <c r="S1575" s="28"/>
      <c r="T1575" s="28"/>
      <c r="U1575" s="28"/>
      <c r="V1575" s="28"/>
      <c r="W1575" s="28"/>
      <c r="X1575" s="28"/>
      <c r="Y1575" s="28"/>
      <c r="Z1575" s="28"/>
      <c r="AA1575" s="28"/>
      <c r="AB1575" s="28"/>
      <c r="AC1575" s="28"/>
      <c r="AD1575" s="28"/>
      <c r="AE1575" s="28"/>
      <c r="AF1575" s="28"/>
      <c r="AG1575" s="28"/>
      <c r="AH1575" s="28"/>
      <c r="AI1575" s="28"/>
      <c r="AJ1575" s="28"/>
      <c r="AK1575" s="28"/>
      <c r="AL1575" s="28"/>
      <c r="AM1575" s="28"/>
    </row>
    <row r="1576" spans="16:39">
      <c r="P1576" s="28"/>
      <c r="Q1576" s="28"/>
      <c r="R1576" s="28"/>
      <c r="S1576" s="28"/>
      <c r="T1576" s="28"/>
      <c r="U1576" s="28"/>
      <c r="V1576" s="28"/>
      <c r="W1576" s="28"/>
      <c r="X1576" s="28"/>
      <c r="Y1576" s="28"/>
      <c r="Z1576" s="28"/>
      <c r="AA1576" s="28"/>
      <c r="AB1576" s="28"/>
      <c r="AC1576" s="28"/>
      <c r="AD1576" s="28"/>
      <c r="AE1576" s="28"/>
      <c r="AF1576" s="28"/>
      <c r="AG1576" s="28"/>
      <c r="AH1576" s="28"/>
      <c r="AI1576" s="28"/>
      <c r="AJ1576" s="28"/>
      <c r="AK1576" s="28"/>
      <c r="AL1576" s="28"/>
      <c r="AM1576" s="28"/>
    </row>
    <row r="1577" spans="16:39">
      <c r="P1577" s="28"/>
      <c r="Q1577" s="28"/>
      <c r="R1577" s="28"/>
      <c r="S1577" s="28"/>
      <c r="T1577" s="28"/>
      <c r="U1577" s="28"/>
      <c r="V1577" s="28"/>
      <c r="W1577" s="28"/>
      <c r="X1577" s="28"/>
      <c r="Y1577" s="28"/>
      <c r="Z1577" s="28"/>
      <c r="AA1577" s="28"/>
      <c r="AB1577" s="28"/>
      <c r="AC1577" s="28"/>
      <c r="AD1577" s="28"/>
      <c r="AE1577" s="28"/>
      <c r="AF1577" s="28"/>
      <c r="AG1577" s="28"/>
      <c r="AH1577" s="28"/>
      <c r="AI1577" s="28"/>
      <c r="AJ1577" s="28"/>
      <c r="AK1577" s="28"/>
      <c r="AL1577" s="28"/>
      <c r="AM1577" s="28"/>
    </row>
    <row r="1578" spans="16:39">
      <c r="P1578" s="28"/>
      <c r="Q1578" s="28"/>
      <c r="R1578" s="28"/>
      <c r="S1578" s="28"/>
      <c r="T1578" s="28"/>
      <c r="U1578" s="28"/>
      <c r="V1578" s="28"/>
      <c r="W1578" s="28"/>
      <c r="X1578" s="28"/>
      <c r="Y1578" s="28"/>
      <c r="Z1578" s="28"/>
      <c r="AA1578" s="28"/>
      <c r="AB1578" s="28"/>
      <c r="AC1578" s="28"/>
      <c r="AD1578" s="28"/>
      <c r="AE1578" s="28"/>
      <c r="AF1578" s="28"/>
      <c r="AG1578" s="28"/>
      <c r="AH1578" s="28"/>
      <c r="AI1578" s="28"/>
      <c r="AJ1578" s="28"/>
      <c r="AK1578" s="28"/>
      <c r="AL1578" s="28"/>
      <c r="AM1578" s="28"/>
    </row>
    <row r="1579" spans="16:39">
      <c r="P1579" s="28"/>
      <c r="Q1579" s="28"/>
      <c r="R1579" s="28"/>
      <c r="S1579" s="28"/>
      <c r="T1579" s="28"/>
      <c r="U1579" s="28"/>
      <c r="V1579" s="28"/>
      <c r="W1579" s="28"/>
      <c r="X1579" s="28"/>
      <c r="Y1579" s="28"/>
      <c r="Z1579" s="28"/>
      <c r="AA1579" s="28"/>
      <c r="AB1579" s="28"/>
      <c r="AC1579" s="28"/>
      <c r="AD1579" s="28"/>
      <c r="AE1579" s="28"/>
      <c r="AF1579" s="28"/>
      <c r="AG1579" s="28"/>
      <c r="AH1579" s="28"/>
      <c r="AI1579" s="28"/>
      <c r="AJ1579" s="28"/>
      <c r="AK1579" s="28"/>
      <c r="AL1579" s="28"/>
      <c r="AM1579" s="28"/>
    </row>
    <row r="1580" spans="16:39">
      <c r="P1580" s="28"/>
      <c r="Q1580" s="28"/>
      <c r="R1580" s="28"/>
      <c r="S1580" s="28"/>
      <c r="T1580" s="28"/>
      <c r="U1580" s="28"/>
      <c r="V1580" s="28"/>
      <c r="W1580" s="28"/>
      <c r="X1580" s="28"/>
      <c r="Y1580" s="28"/>
      <c r="Z1580" s="28"/>
      <c r="AA1580" s="28"/>
      <c r="AB1580" s="28"/>
      <c r="AC1580" s="28"/>
      <c r="AD1580" s="28"/>
      <c r="AE1580" s="28"/>
      <c r="AF1580" s="28"/>
      <c r="AG1580" s="28"/>
      <c r="AH1580" s="28"/>
      <c r="AI1580" s="28"/>
      <c r="AJ1580" s="28"/>
      <c r="AK1580" s="28"/>
      <c r="AL1580" s="28"/>
      <c r="AM1580" s="28"/>
    </row>
    <row r="1581" spans="16:39">
      <c r="P1581" s="28"/>
      <c r="Q1581" s="28"/>
      <c r="R1581" s="28"/>
      <c r="S1581" s="28"/>
      <c r="T1581" s="28"/>
      <c r="U1581" s="28"/>
      <c r="V1581" s="28"/>
      <c r="W1581" s="28"/>
      <c r="X1581" s="28"/>
      <c r="Y1581" s="28"/>
      <c r="Z1581" s="28"/>
      <c r="AA1581" s="28"/>
      <c r="AB1581" s="28"/>
      <c r="AC1581" s="28"/>
      <c r="AD1581" s="28"/>
      <c r="AE1581" s="28"/>
      <c r="AF1581" s="28"/>
      <c r="AG1581" s="28"/>
      <c r="AH1581" s="28"/>
      <c r="AI1581" s="28"/>
      <c r="AJ1581" s="28"/>
      <c r="AK1581" s="28"/>
      <c r="AL1581" s="28"/>
      <c r="AM1581" s="28"/>
    </row>
    <row r="1582" spans="16:39">
      <c r="P1582" s="28"/>
      <c r="Q1582" s="28"/>
      <c r="R1582" s="28"/>
      <c r="S1582" s="28"/>
      <c r="T1582" s="28"/>
      <c r="U1582" s="28"/>
      <c r="V1582" s="28"/>
      <c r="W1582" s="28"/>
      <c r="X1582" s="28"/>
      <c r="Y1582" s="28"/>
      <c r="Z1582" s="28"/>
      <c r="AA1582" s="28"/>
      <c r="AB1582" s="28"/>
      <c r="AC1582" s="28"/>
      <c r="AD1582" s="28"/>
      <c r="AE1582" s="28"/>
      <c r="AF1582" s="28"/>
      <c r="AG1582" s="28"/>
      <c r="AH1582" s="28"/>
      <c r="AI1582" s="28"/>
      <c r="AJ1582" s="28"/>
      <c r="AK1582" s="28"/>
      <c r="AL1582" s="28"/>
      <c r="AM1582" s="28"/>
    </row>
    <row r="1583" spans="16:39">
      <c r="P1583" s="28"/>
      <c r="Q1583" s="28"/>
      <c r="R1583" s="28"/>
      <c r="S1583" s="28"/>
      <c r="T1583" s="28"/>
      <c r="U1583" s="28"/>
      <c r="V1583" s="28"/>
      <c r="W1583" s="28"/>
      <c r="X1583" s="28"/>
      <c r="Y1583" s="28"/>
      <c r="Z1583" s="28"/>
      <c r="AA1583" s="28"/>
      <c r="AB1583" s="28"/>
      <c r="AC1583" s="28"/>
      <c r="AD1583" s="28"/>
      <c r="AE1583" s="28"/>
      <c r="AF1583" s="28"/>
      <c r="AG1583" s="28"/>
      <c r="AH1583" s="28"/>
      <c r="AI1583" s="28"/>
      <c r="AJ1583" s="28"/>
      <c r="AK1583" s="28"/>
      <c r="AL1583" s="28"/>
      <c r="AM1583" s="28"/>
    </row>
    <row r="1584" spans="16:39">
      <c r="P1584" s="28"/>
      <c r="Q1584" s="28"/>
      <c r="R1584" s="28"/>
      <c r="S1584" s="28"/>
      <c r="T1584" s="28"/>
      <c r="U1584" s="28"/>
      <c r="V1584" s="28"/>
      <c r="W1584" s="28"/>
      <c r="X1584" s="28"/>
      <c r="Y1584" s="28"/>
      <c r="Z1584" s="28"/>
      <c r="AA1584" s="28"/>
      <c r="AB1584" s="28"/>
      <c r="AC1584" s="28"/>
      <c r="AD1584" s="28"/>
      <c r="AE1584" s="28"/>
      <c r="AF1584" s="28"/>
      <c r="AG1584" s="28"/>
      <c r="AH1584" s="28"/>
      <c r="AI1584" s="28"/>
      <c r="AJ1584" s="28"/>
      <c r="AK1584" s="28"/>
      <c r="AL1584" s="28"/>
      <c r="AM1584" s="28"/>
    </row>
    <row r="1585" spans="16:39">
      <c r="P1585" s="28"/>
      <c r="Q1585" s="28"/>
      <c r="R1585" s="28"/>
      <c r="S1585" s="28"/>
      <c r="T1585" s="28"/>
      <c r="U1585" s="28"/>
      <c r="V1585" s="28"/>
      <c r="W1585" s="28"/>
      <c r="X1585" s="28"/>
      <c r="Y1585" s="28"/>
      <c r="Z1585" s="28"/>
      <c r="AA1585" s="28"/>
      <c r="AB1585" s="28"/>
      <c r="AC1585" s="28"/>
      <c r="AD1585" s="28"/>
      <c r="AE1585" s="28"/>
      <c r="AF1585" s="28"/>
      <c r="AG1585" s="28"/>
      <c r="AH1585" s="28"/>
      <c r="AI1585" s="28"/>
      <c r="AJ1585" s="28"/>
      <c r="AK1585" s="28"/>
      <c r="AL1585" s="28"/>
      <c r="AM1585" s="28"/>
    </row>
    <row r="1586" spans="16:39">
      <c r="P1586" s="28"/>
      <c r="Q1586" s="28"/>
      <c r="R1586" s="28"/>
      <c r="S1586" s="28"/>
      <c r="T1586" s="28"/>
      <c r="U1586" s="28"/>
      <c r="V1586" s="28"/>
      <c r="W1586" s="28"/>
      <c r="X1586" s="28"/>
      <c r="Y1586" s="28"/>
      <c r="Z1586" s="28"/>
      <c r="AA1586" s="28"/>
      <c r="AB1586" s="28"/>
      <c r="AC1586" s="28"/>
      <c r="AD1586" s="28"/>
      <c r="AE1586" s="28"/>
      <c r="AF1586" s="28"/>
      <c r="AG1586" s="28"/>
      <c r="AH1586" s="28"/>
      <c r="AI1586" s="28"/>
      <c r="AJ1586" s="28"/>
      <c r="AK1586" s="28"/>
      <c r="AL1586" s="28"/>
      <c r="AM1586" s="28"/>
    </row>
    <row r="1587" spans="16:39">
      <c r="P1587" s="28"/>
      <c r="Q1587" s="28"/>
      <c r="R1587" s="28"/>
      <c r="S1587" s="28"/>
      <c r="T1587" s="28"/>
      <c r="U1587" s="28"/>
      <c r="V1587" s="28"/>
      <c r="W1587" s="28"/>
      <c r="X1587" s="28"/>
      <c r="Y1587" s="28"/>
      <c r="Z1587" s="28"/>
      <c r="AA1587" s="28"/>
      <c r="AB1587" s="28"/>
      <c r="AC1587" s="28"/>
      <c r="AD1587" s="28"/>
      <c r="AE1587" s="28"/>
      <c r="AF1587" s="28"/>
      <c r="AG1587" s="28"/>
      <c r="AH1587" s="28"/>
      <c r="AI1587" s="28"/>
      <c r="AJ1587" s="28"/>
      <c r="AK1587" s="28"/>
      <c r="AL1587" s="28"/>
      <c r="AM1587" s="28"/>
    </row>
    <row r="1588" spans="16:39">
      <c r="P1588" s="28"/>
      <c r="Q1588" s="28"/>
      <c r="R1588" s="28"/>
      <c r="S1588" s="28"/>
      <c r="T1588" s="28"/>
      <c r="U1588" s="28"/>
      <c r="V1588" s="28"/>
      <c r="W1588" s="28"/>
      <c r="X1588" s="28"/>
      <c r="Y1588" s="28"/>
      <c r="Z1588" s="28"/>
      <c r="AA1588" s="28"/>
      <c r="AB1588" s="28"/>
      <c r="AC1588" s="28"/>
      <c r="AD1588" s="28"/>
      <c r="AE1588" s="28"/>
      <c r="AF1588" s="28"/>
      <c r="AG1588" s="28"/>
      <c r="AH1588" s="28"/>
      <c r="AI1588" s="28"/>
      <c r="AJ1588" s="28"/>
      <c r="AK1588" s="28"/>
      <c r="AL1588" s="28"/>
      <c r="AM1588" s="28"/>
    </row>
    <row r="1589" spans="16:39">
      <c r="P1589" s="28"/>
      <c r="Q1589" s="28"/>
      <c r="R1589" s="28"/>
      <c r="S1589" s="28"/>
      <c r="T1589" s="28"/>
      <c r="U1589" s="28"/>
      <c r="V1589" s="28"/>
      <c r="W1589" s="28"/>
      <c r="X1589" s="28"/>
      <c r="Y1589" s="28"/>
      <c r="Z1589" s="28"/>
      <c r="AA1589" s="28"/>
      <c r="AB1589" s="28"/>
      <c r="AC1589" s="28"/>
      <c r="AD1589" s="28"/>
      <c r="AE1589" s="28"/>
      <c r="AF1589" s="28"/>
      <c r="AG1589" s="28"/>
      <c r="AH1589" s="28"/>
      <c r="AI1589" s="28"/>
      <c r="AJ1589" s="28"/>
      <c r="AK1589" s="28"/>
      <c r="AL1589" s="28"/>
      <c r="AM1589" s="28"/>
    </row>
    <row r="1590" spans="16:39">
      <c r="P1590" s="28"/>
      <c r="Q1590" s="28"/>
      <c r="R1590" s="28"/>
      <c r="S1590" s="28"/>
      <c r="T1590" s="28"/>
      <c r="U1590" s="28"/>
      <c r="V1590" s="28"/>
      <c r="W1590" s="28"/>
      <c r="X1590" s="28"/>
      <c r="Y1590" s="28"/>
      <c r="Z1590" s="28"/>
      <c r="AA1590" s="28"/>
      <c r="AB1590" s="28"/>
      <c r="AC1590" s="28"/>
      <c r="AD1590" s="28"/>
      <c r="AE1590" s="28"/>
      <c r="AF1590" s="28"/>
      <c r="AG1590" s="28"/>
      <c r="AH1590" s="28"/>
      <c r="AI1590" s="28"/>
      <c r="AJ1590" s="28"/>
      <c r="AK1590" s="28"/>
      <c r="AL1590" s="28"/>
      <c r="AM1590" s="28"/>
    </row>
    <row r="1591" spans="16:39">
      <c r="P1591" s="28"/>
      <c r="Q1591" s="28"/>
      <c r="R1591" s="28"/>
      <c r="S1591" s="28"/>
      <c r="T1591" s="28"/>
      <c r="U1591" s="28"/>
      <c r="V1591" s="28"/>
      <c r="W1591" s="28"/>
      <c r="X1591" s="28"/>
      <c r="Y1591" s="28"/>
      <c r="Z1591" s="28"/>
      <c r="AA1591" s="28"/>
      <c r="AB1591" s="28"/>
      <c r="AC1591" s="28"/>
      <c r="AD1591" s="28"/>
      <c r="AE1591" s="28"/>
      <c r="AF1591" s="28"/>
      <c r="AG1591" s="28"/>
      <c r="AH1591" s="28"/>
      <c r="AI1591" s="28"/>
      <c r="AJ1591" s="28"/>
      <c r="AK1591" s="28"/>
      <c r="AL1591" s="28"/>
      <c r="AM1591" s="28"/>
    </row>
    <row r="1592" spans="16:39">
      <c r="P1592" s="28"/>
      <c r="Q1592" s="28"/>
      <c r="R1592" s="28"/>
      <c r="S1592" s="28"/>
      <c r="T1592" s="28"/>
      <c r="U1592" s="28"/>
      <c r="V1592" s="28"/>
      <c r="W1592" s="28"/>
      <c r="X1592" s="28"/>
      <c r="Y1592" s="28"/>
      <c r="Z1592" s="28"/>
      <c r="AA1592" s="28"/>
      <c r="AB1592" s="28"/>
      <c r="AC1592" s="28"/>
      <c r="AD1592" s="28"/>
      <c r="AE1592" s="28"/>
      <c r="AF1592" s="28"/>
      <c r="AG1592" s="28"/>
      <c r="AH1592" s="28"/>
      <c r="AI1592" s="28"/>
      <c r="AJ1592" s="28"/>
      <c r="AK1592" s="28"/>
      <c r="AL1592" s="28"/>
      <c r="AM1592" s="28"/>
    </row>
    <row r="1593" spans="16:39">
      <c r="P1593" s="28"/>
      <c r="Q1593" s="28"/>
      <c r="R1593" s="28"/>
      <c r="S1593" s="28"/>
      <c r="T1593" s="28"/>
      <c r="U1593" s="28"/>
      <c r="V1593" s="28"/>
      <c r="W1593" s="28"/>
      <c r="X1593" s="28"/>
      <c r="Y1593" s="28"/>
      <c r="Z1593" s="28"/>
      <c r="AA1593" s="28"/>
      <c r="AB1593" s="28"/>
      <c r="AC1593" s="28"/>
      <c r="AD1593" s="28"/>
      <c r="AE1593" s="28"/>
      <c r="AF1593" s="28"/>
      <c r="AG1593" s="28"/>
      <c r="AH1593" s="28"/>
      <c r="AI1593" s="28"/>
      <c r="AJ1593" s="28"/>
      <c r="AK1593" s="28"/>
      <c r="AL1593" s="28"/>
      <c r="AM1593" s="28"/>
    </row>
    <row r="1594" spans="16:39">
      <c r="P1594" s="28"/>
      <c r="Q1594" s="28"/>
      <c r="R1594" s="28"/>
      <c r="S1594" s="28"/>
      <c r="T1594" s="28"/>
      <c r="U1594" s="28"/>
      <c r="V1594" s="28"/>
      <c r="W1594" s="28"/>
      <c r="X1594" s="28"/>
      <c r="Y1594" s="28"/>
      <c r="Z1594" s="28"/>
      <c r="AA1594" s="28"/>
      <c r="AB1594" s="28"/>
      <c r="AC1594" s="28"/>
      <c r="AD1594" s="28"/>
      <c r="AE1594" s="28"/>
      <c r="AF1594" s="28"/>
      <c r="AG1594" s="28"/>
      <c r="AH1594" s="28"/>
      <c r="AI1594" s="28"/>
      <c r="AJ1594" s="28"/>
      <c r="AK1594" s="28"/>
      <c r="AL1594" s="28"/>
      <c r="AM1594" s="28"/>
    </row>
    <row r="1595" spans="16:39">
      <c r="P1595" s="28"/>
      <c r="Q1595" s="28"/>
      <c r="R1595" s="28"/>
      <c r="S1595" s="28"/>
      <c r="T1595" s="28"/>
      <c r="U1595" s="28"/>
      <c r="V1595" s="28"/>
      <c r="W1595" s="28"/>
      <c r="X1595" s="28"/>
      <c r="Y1595" s="28"/>
      <c r="Z1595" s="28"/>
      <c r="AA1595" s="28"/>
      <c r="AB1595" s="28"/>
      <c r="AC1595" s="28"/>
      <c r="AD1595" s="28"/>
      <c r="AE1595" s="28"/>
      <c r="AF1595" s="28"/>
      <c r="AG1595" s="28"/>
      <c r="AH1595" s="28"/>
      <c r="AI1595" s="28"/>
      <c r="AJ1595" s="28"/>
      <c r="AK1595" s="28"/>
      <c r="AL1595" s="28"/>
      <c r="AM1595" s="28"/>
    </row>
    <row r="1596" spans="16:39">
      <c r="P1596" s="28"/>
      <c r="Q1596" s="28"/>
      <c r="R1596" s="28"/>
      <c r="S1596" s="28"/>
      <c r="T1596" s="28"/>
      <c r="U1596" s="28"/>
      <c r="V1596" s="28"/>
      <c r="W1596" s="28"/>
      <c r="X1596" s="28"/>
      <c r="Y1596" s="28"/>
      <c r="Z1596" s="28"/>
      <c r="AA1596" s="28"/>
      <c r="AB1596" s="28"/>
      <c r="AC1596" s="28"/>
      <c r="AD1596" s="28"/>
      <c r="AE1596" s="28"/>
      <c r="AF1596" s="28"/>
      <c r="AG1596" s="28"/>
      <c r="AH1596" s="28"/>
      <c r="AI1596" s="28"/>
      <c r="AJ1596" s="28"/>
      <c r="AK1596" s="28"/>
      <c r="AL1596" s="28"/>
      <c r="AM1596" s="28"/>
    </row>
    <row r="1597" spans="16:39">
      <c r="P1597" s="28"/>
      <c r="Q1597" s="28"/>
      <c r="R1597" s="28"/>
      <c r="S1597" s="28"/>
      <c r="T1597" s="28"/>
      <c r="U1597" s="28"/>
      <c r="V1597" s="28"/>
      <c r="W1597" s="28"/>
      <c r="X1597" s="28"/>
      <c r="Y1597" s="28"/>
      <c r="Z1597" s="28"/>
      <c r="AA1597" s="28"/>
      <c r="AB1597" s="28"/>
      <c r="AC1597" s="28"/>
      <c r="AD1597" s="28"/>
      <c r="AE1597" s="28"/>
      <c r="AF1597" s="28"/>
      <c r="AG1597" s="28"/>
      <c r="AH1597" s="28"/>
      <c r="AI1597" s="28"/>
      <c r="AJ1597" s="28"/>
      <c r="AK1597" s="28"/>
      <c r="AL1597" s="28"/>
      <c r="AM1597" s="28"/>
    </row>
    <row r="1598" spans="16:39">
      <c r="P1598" s="28"/>
      <c r="Q1598" s="28"/>
      <c r="R1598" s="28"/>
      <c r="S1598" s="28"/>
      <c r="T1598" s="28"/>
      <c r="U1598" s="28"/>
      <c r="V1598" s="28"/>
      <c r="W1598" s="28"/>
      <c r="X1598" s="28"/>
      <c r="Y1598" s="28"/>
      <c r="Z1598" s="28"/>
      <c r="AA1598" s="28"/>
      <c r="AB1598" s="28"/>
      <c r="AC1598" s="28"/>
      <c r="AD1598" s="28"/>
      <c r="AE1598" s="28"/>
      <c r="AF1598" s="28"/>
      <c r="AG1598" s="28"/>
      <c r="AH1598" s="28"/>
      <c r="AI1598" s="28"/>
      <c r="AJ1598" s="28"/>
      <c r="AK1598" s="28"/>
      <c r="AL1598" s="28"/>
      <c r="AM1598" s="28"/>
    </row>
    <row r="1599" spans="16:39">
      <c r="P1599" s="28"/>
      <c r="Q1599" s="28"/>
      <c r="R1599" s="28"/>
      <c r="S1599" s="28"/>
      <c r="T1599" s="28"/>
      <c r="U1599" s="28"/>
      <c r="V1599" s="28"/>
      <c r="W1599" s="28"/>
      <c r="X1599" s="28"/>
      <c r="Y1599" s="28"/>
      <c r="Z1599" s="28"/>
      <c r="AA1599" s="28"/>
      <c r="AB1599" s="28"/>
      <c r="AC1599" s="28"/>
      <c r="AD1599" s="28"/>
      <c r="AE1599" s="28"/>
      <c r="AF1599" s="28"/>
      <c r="AG1599" s="28"/>
      <c r="AH1599" s="28"/>
      <c r="AI1599" s="28"/>
      <c r="AJ1599" s="28"/>
      <c r="AK1599" s="28"/>
      <c r="AL1599" s="28"/>
      <c r="AM1599" s="28"/>
    </row>
    <row r="1600" spans="16:39">
      <c r="P1600" s="28"/>
      <c r="Q1600" s="28"/>
      <c r="R1600" s="28"/>
      <c r="S1600" s="28"/>
      <c r="T1600" s="28"/>
      <c r="U1600" s="28"/>
      <c r="V1600" s="28"/>
      <c r="W1600" s="28"/>
      <c r="X1600" s="28"/>
      <c r="Y1600" s="28"/>
      <c r="Z1600" s="28"/>
      <c r="AA1600" s="28"/>
      <c r="AB1600" s="28"/>
      <c r="AC1600" s="28"/>
      <c r="AD1600" s="28"/>
      <c r="AE1600" s="28"/>
      <c r="AF1600" s="28"/>
      <c r="AG1600" s="28"/>
      <c r="AH1600" s="28"/>
      <c r="AI1600" s="28"/>
      <c r="AJ1600" s="28"/>
      <c r="AK1600" s="28"/>
      <c r="AL1600" s="28"/>
      <c r="AM1600" s="28"/>
    </row>
    <row r="1601" spans="16:39">
      <c r="P1601" s="28"/>
      <c r="Q1601" s="28"/>
      <c r="R1601" s="28"/>
      <c r="S1601" s="28"/>
      <c r="T1601" s="28"/>
      <c r="U1601" s="28"/>
      <c r="V1601" s="28"/>
      <c r="W1601" s="28"/>
      <c r="X1601" s="28"/>
      <c r="Y1601" s="28"/>
      <c r="Z1601" s="28"/>
      <c r="AA1601" s="28"/>
      <c r="AB1601" s="28"/>
      <c r="AC1601" s="28"/>
      <c r="AD1601" s="28"/>
      <c r="AE1601" s="28"/>
      <c r="AF1601" s="28"/>
      <c r="AG1601" s="28"/>
      <c r="AH1601" s="28"/>
      <c r="AI1601" s="28"/>
      <c r="AJ1601" s="28"/>
      <c r="AK1601" s="28"/>
      <c r="AL1601" s="28"/>
      <c r="AM1601" s="28"/>
    </row>
    <row r="1602" spans="16:39">
      <c r="P1602" s="28"/>
      <c r="Q1602" s="28"/>
      <c r="R1602" s="28"/>
      <c r="S1602" s="28"/>
      <c r="T1602" s="28"/>
      <c r="U1602" s="28"/>
      <c r="V1602" s="28"/>
      <c r="W1602" s="28"/>
      <c r="X1602" s="28"/>
      <c r="Y1602" s="28"/>
      <c r="Z1602" s="28"/>
      <c r="AA1602" s="28"/>
      <c r="AB1602" s="28"/>
      <c r="AC1602" s="28"/>
      <c r="AD1602" s="28"/>
      <c r="AE1602" s="28"/>
      <c r="AF1602" s="28"/>
      <c r="AG1602" s="28"/>
      <c r="AH1602" s="28"/>
      <c r="AI1602" s="28"/>
      <c r="AJ1602" s="28"/>
      <c r="AK1602" s="28"/>
      <c r="AL1602" s="28"/>
      <c r="AM1602" s="28"/>
    </row>
    <row r="1603" spans="16:39">
      <c r="P1603" s="28"/>
      <c r="Q1603" s="28"/>
      <c r="R1603" s="28"/>
      <c r="S1603" s="28"/>
      <c r="T1603" s="28"/>
      <c r="U1603" s="28"/>
      <c r="V1603" s="28"/>
      <c r="W1603" s="28"/>
      <c r="X1603" s="28"/>
      <c r="Y1603" s="28"/>
      <c r="Z1603" s="28"/>
      <c r="AA1603" s="28"/>
      <c r="AB1603" s="28"/>
      <c r="AC1603" s="28"/>
      <c r="AD1603" s="28"/>
      <c r="AE1603" s="28"/>
      <c r="AF1603" s="28"/>
      <c r="AG1603" s="28"/>
      <c r="AH1603" s="28"/>
      <c r="AI1603" s="28"/>
      <c r="AJ1603" s="28"/>
      <c r="AK1603" s="28"/>
      <c r="AL1603" s="28"/>
      <c r="AM1603" s="28"/>
    </row>
    <row r="1604" spans="16:39">
      <c r="P1604" s="28"/>
      <c r="Q1604" s="28"/>
      <c r="R1604" s="28"/>
      <c r="S1604" s="28"/>
      <c r="T1604" s="28"/>
      <c r="U1604" s="28"/>
      <c r="V1604" s="28"/>
      <c r="W1604" s="28"/>
      <c r="X1604" s="28"/>
      <c r="Y1604" s="28"/>
      <c r="Z1604" s="28"/>
      <c r="AA1604" s="28"/>
      <c r="AB1604" s="28"/>
      <c r="AC1604" s="28"/>
      <c r="AD1604" s="28"/>
      <c r="AE1604" s="28"/>
      <c r="AF1604" s="28"/>
      <c r="AG1604" s="28"/>
      <c r="AH1604" s="28"/>
      <c r="AI1604" s="28"/>
      <c r="AJ1604" s="28"/>
      <c r="AK1604" s="28"/>
      <c r="AL1604" s="28"/>
      <c r="AM1604" s="28"/>
    </row>
    <row r="1605" spans="16:39">
      <c r="P1605" s="28"/>
      <c r="Q1605" s="28"/>
      <c r="R1605" s="28"/>
      <c r="S1605" s="28"/>
      <c r="T1605" s="28"/>
      <c r="U1605" s="28"/>
      <c r="V1605" s="28"/>
      <c r="W1605" s="28"/>
      <c r="X1605" s="28"/>
      <c r="Y1605" s="28"/>
      <c r="Z1605" s="28"/>
      <c r="AA1605" s="28"/>
      <c r="AB1605" s="28"/>
      <c r="AC1605" s="28"/>
      <c r="AD1605" s="28"/>
      <c r="AE1605" s="28"/>
      <c r="AF1605" s="28"/>
      <c r="AG1605" s="28"/>
      <c r="AH1605" s="28"/>
      <c r="AI1605" s="28"/>
      <c r="AJ1605" s="28"/>
      <c r="AK1605" s="28"/>
      <c r="AL1605" s="28"/>
      <c r="AM1605" s="28"/>
    </row>
    <row r="1606" spans="16:39">
      <c r="P1606" s="28"/>
      <c r="Q1606" s="28"/>
      <c r="R1606" s="28"/>
      <c r="S1606" s="28"/>
      <c r="T1606" s="28"/>
      <c r="U1606" s="28"/>
      <c r="V1606" s="28"/>
      <c r="W1606" s="28"/>
      <c r="X1606" s="28"/>
      <c r="Y1606" s="28"/>
      <c r="Z1606" s="28"/>
      <c r="AA1606" s="28"/>
      <c r="AB1606" s="28"/>
      <c r="AC1606" s="28"/>
      <c r="AD1606" s="28"/>
      <c r="AE1606" s="28"/>
      <c r="AF1606" s="28"/>
      <c r="AG1606" s="28"/>
      <c r="AH1606" s="28"/>
      <c r="AI1606" s="28"/>
      <c r="AJ1606" s="28"/>
      <c r="AK1606" s="28"/>
      <c r="AL1606" s="28"/>
      <c r="AM1606" s="28"/>
    </row>
    <row r="1607" spans="16:39">
      <c r="P1607" s="28"/>
      <c r="Q1607" s="28"/>
      <c r="R1607" s="28"/>
      <c r="S1607" s="28"/>
      <c r="T1607" s="28"/>
      <c r="U1607" s="28"/>
      <c r="V1607" s="28"/>
      <c r="W1607" s="28"/>
      <c r="X1607" s="28"/>
      <c r="Y1607" s="28"/>
      <c r="Z1607" s="28"/>
      <c r="AA1607" s="28"/>
      <c r="AB1607" s="28"/>
      <c r="AC1607" s="28"/>
      <c r="AD1607" s="28"/>
      <c r="AE1607" s="28"/>
      <c r="AF1607" s="28"/>
      <c r="AG1607" s="28"/>
      <c r="AH1607" s="28"/>
      <c r="AI1607" s="28"/>
      <c r="AJ1607" s="28"/>
      <c r="AK1607" s="28"/>
      <c r="AL1607" s="28"/>
      <c r="AM1607" s="28"/>
    </row>
    <row r="1608" spans="16:39">
      <c r="P1608" s="28"/>
      <c r="Q1608" s="28"/>
      <c r="R1608" s="28"/>
      <c r="S1608" s="28"/>
      <c r="T1608" s="28"/>
      <c r="U1608" s="28"/>
      <c r="V1608" s="28"/>
      <c r="W1608" s="28"/>
      <c r="X1608" s="28"/>
      <c r="Y1608" s="28"/>
      <c r="Z1608" s="28"/>
      <c r="AA1608" s="28"/>
      <c r="AB1608" s="28"/>
      <c r="AC1608" s="28"/>
      <c r="AD1608" s="28"/>
      <c r="AE1608" s="28"/>
      <c r="AF1608" s="28"/>
      <c r="AG1608" s="28"/>
      <c r="AH1608" s="28"/>
      <c r="AI1608" s="28"/>
      <c r="AJ1608" s="28"/>
      <c r="AK1608" s="28"/>
      <c r="AL1608" s="28"/>
      <c r="AM1608" s="28"/>
    </row>
    <row r="1609" spans="16:39">
      <c r="P1609" s="28"/>
      <c r="Q1609" s="28"/>
      <c r="R1609" s="28"/>
      <c r="S1609" s="28"/>
      <c r="T1609" s="28"/>
      <c r="U1609" s="28"/>
      <c r="V1609" s="28"/>
      <c r="W1609" s="28"/>
      <c r="X1609" s="28"/>
      <c r="Y1609" s="28"/>
      <c r="Z1609" s="28"/>
      <c r="AA1609" s="28"/>
      <c r="AB1609" s="28"/>
      <c r="AC1609" s="28"/>
      <c r="AD1609" s="28"/>
      <c r="AE1609" s="28"/>
      <c r="AF1609" s="28"/>
      <c r="AG1609" s="28"/>
      <c r="AH1609" s="28"/>
      <c r="AI1609" s="28"/>
      <c r="AJ1609" s="28"/>
      <c r="AK1609" s="28"/>
      <c r="AL1609" s="28"/>
      <c r="AM1609" s="28"/>
    </row>
    <row r="1610" spans="16:39">
      <c r="P1610" s="28"/>
      <c r="Q1610" s="28"/>
      <c r="R1610" s="28"/>
      <c r="S1610" s="28"/>
      <c r="T1610" s="28"/>
      <c r="U1610" s="28"/>
      <c r="V1610" s="28"/>
      <c r="W1610" s="28"/>
      <c r="X1610" s="28"/>
      <c r="Y1610" s="28"/>
      <c r="Z1610" s="28"/>
      <c r="AA1610" s="28"/>
      <c r="AB1610" s="28"/>
      <c r="AC1610" s="28"/>
      <c r="AD1610" s="28"/>
      <c r="AE1610" s="28"/>
      <c r="AF1610" s="28"/>
      <c r="AG1610" s="28"/>
      <c r="AH1610" s="28"/>
      <c r="AI1610" s="28"/>
      <c r="AJ1610" s="28"/>
      <c r="AK1610" s="28"/>
      <c r="AL1610" s="28"/>
      <c r="AM1610" s="28"/>
    </row>
    <row r="1611" spans="16:39">
      <c r="P1611" s="28"/>
      <c r="Q1611" s="28"/>
      <c r="R1611" s="28"/>
      <c r="S1611" s="28"/>
      <c r="T1611" s="28"/>
      <c r="U1611" s="28"/>
      <c r="V1611" s="28"/>
      <c r="W1611" s="28"/>
      <c r="X1611" s="28"/>
      <c r="Y1611" s="28"/>
      <c r="Z1611" s="28"/>
      <c r="AA1611" s="28"/>
      <c r="AB1611" s="28"/>
      <c r="AC1611" s="28"/>
      <c r="AD1611" s="28"/>
      <c r="AE1611" s="28"/>
      <c r="AF1611" s="28"/>
      <c r="AG1611" s="28"/>
      <c r="AH1611" s="28"/>
      <c r="AI1611" s="28"/>
      <c r="AJ1611" s="28"/>
      <c r="AK1611" s="28"/>
      <c r="AL1611" s="28"/>
      <c r="AM1611" s="28"/>
    </row>
    <row r="1612" spans="16:39">
      <c r="P1612" s="28"/>
      <c r="Q1612" s="28"/>
      <c r="R1612" s="28"/>
      <c r="S1612" s="28"/>
      <c r="T1612" s="28"/>
      <c r="U1612" s="28"/>
      <c r="V1612" s="28"/>
      <c r="W1612" s="28"/>
      <c r="X1612" s="28"/>
      <c r="Y1612" s="28"/>
      <c r="Z1612" s="28"/>
      <c r="AA1612" s="28"/>
      <c r="AB1612" s="28"/>
      <c r="AC1612" s="28"/>
      <c r="AD1612" s="28"/>
      <c r="AE1612" s="28"/>
      <c r="AF1612" s="28"/>
      <c r="AG1612" s="28"/>
      <c r="AH1612" s="28"/>
      <c r="AI1612" s="28"/>
      <c r="AJ1612" s="28"/>
      <c r="AK1612" s="28"/>
      <c r="AL1612" s="28"/>
      <c r="AM1612" s="28"/>
    </row>
    <row r="1613" spans="16:39">
      <c r="P1613" s="28"/>
      <c r="Q1613" s="28"/>
      <c r="R1613" s="28"/>
      <c r="S1613" s="28"/>
      <c r="T1613" s="28"/>
      <c r="U1613" s="28"/>
      <c r="V1613" s="28"/>
      <c r="W1613" s="28"/>
      <c r="X1613" s="28"/>
      <c r="Y1613" s="28"/>
      <c r="Z1613" s="28"/>
      <c r="AA1613" s="28"/>
      <c r="AB1613" s="28"/>
      <c r="AC1613" s="28"/>
      <c r="AD1613" s="28"/>
      <c r="AE1613" s="28"/>
      <c r="AF1613" s="28"/>
      <c r="AG1613" s="28"/>
      <c r="AH1613" s="28"/>
      <c r="AI1613" s="28"/>
      <c r="AJ1613" s="28"/>
      <c r="AK1613" s="28"/>
      <c r="AL1613" s="28"/>
      <c r="AM1613" s="28"/>
    </row>
    <row r="1614" spans="16:39">
      <c r="P1614" s="28"/>
      <c r="Q1614" s="28"/>
      <c r="R1614" s="28"/>
      <c r="S1614" s="28"/>
      <c r="T1614" s="28"/>
      <c r="U1614" s="28"/>
      <c r="V1614" s="28"/>
      <c r="W1614" s="28"/>
      <c r="X1614" s="28"/>
      <c r="Y1614" s="28"/>
      <c r="Z1614" s="28"/>
      <c r="AA1614" s="28"/>
      <c r="AB1614" s="28"/>
      <c r="AC1614" s="28"/>
      <c r="AD1614" s="28"/>
      <c r="AE1614" s="28"/>
      <c r="AF1614" s="28"/>
      <c r="AG1614" s="28"/>
      <c r="AH1614" s="28"/>
      <c r="AI1614" s="28"/>
      <c r="AJ1614" s="28"/>
      <c r="AK1614" s="28"/>
      <c r="AL1614" s="28"/>
      <c r="AM1614" s="28"/>
    </row>
    <row r="1615" spans="16:39">
      <c r="P1615" s="28"/>
      <c r="Q1615" s="28"/>
      <c r="R1615" s="28"/>
      <c r="S1615" s="28"/>
      <c r="T1615" s="28"/>
      <c r="U1615" s="28"/>
      <c r="V1615" s="28"/>
      <c r="W1615" s="28"/>
      <c r="X1615" s="28"/>
      <c r="Y1615" s="28"/>
      <c r="Z1615" s="28"/>
      <c r="AA1615" s="28"/>
      <c r="AB1615" s="28"/>
      <c r="AC1615" s="28"/>
      <c r="AD1615" s="28"/>
      <c r="AE1615" s="28"/>
      <c r="AF1615" s="28"/>
      <c r="AG1615" s="28"/>
      <c r="AH1615" s="28"/>
      <c r="AI1615" s="28"/>
      <c r="AJ1615" s="28"/>
      <c r="AK1615" s="28"/>
      <c r="AL1615" s="28"/>
      <c r="AM1615" s="28"/>
    </row>
    <row r="1616" spans="16:39">
      <c r="P1616" s="28"/>
      <c r="Q1616" s="28"/>
      <c r="R1616" s="28"/>
      <c r="S1616" s="28"/>
      <c r="T1616" s="28"/>
      <c r="U1616" s="28"/>
      <c r="V1616" s="28"/>
      <c r="W1616" s="28"/>
      <c r="X1616" s="28"/>
      <c r="Y1616" s="28"/>
      <c r="Z1616" s="28"/>
      <c r="AA1616" s="28"/>
      <c r="AB1616" s="28"/>
      <c r="AC1616" s="28"/>
      <c r="AD1616" s="28"/>
      <c r="AE1616" s="28"/>
      <c r="AF1616" s="28"/>
      <c r="AG1616" s="28"/>
      <c r="AH1616" s="28"/>
      <c r="AI1616" s="28"/>
      <c r="AJ1616" s="28"/>
      <c r="AK1616" s="28"/>
      <c r="AL1616" s="28"/>
      <c r="AM1616" s="28"/>
    </row>
    <row r="1617" spans="16:39">
      <c r="P1617" s="28"/>
      <c r="Q1617" s="28"/>
      <c r="R1617" s="28"/>
      <c r="S1617" s="28"/>
      <c r="T1617" s="28"/>
      <c r="U1617" s="28"/>
      <c r="V1617" s="28"/>
      <c r="W1617" s="28"/>
      <c r="X1617" s="28"/>
      <c r="Y1617" s="28"/>
      <c r="Z1617" s="28"/>
      <c r="AA1617" s="28"/>
      <c r="AB1617" s="28"/>
      <c r="AC1617" s="28"/>
      <c r="AD1617" s="28"/>
      <c r="AE1617" s="28"/>
      <c r="AF1617" s="28"/>
      <c r="AG1617" s="28"/>
      <c r="AH1617" s="28"/>
      <c r="AI1617" s="28"/>
      <c r="AJ1617" s="28"/>
      <c r="AK1617" s="28"/>
      <c r="AL1617" s="28"/>
      <c r="AM1617" s="28"/>
    </row>
    <row r="1618" spans="16:39">
      <c r="P1618" s="28"/>
      <c r="Q1618" s="28"/>
      <c r="R1618" s="28"/>
      <c r="S1618" s="28"/>
      <c r="T1618" s="28"/>
      <c r="U1618" s="28"/>
      <c r="V1618" s="28"/>
      <c r="W1618" s="28"/>
      <c r="X1618" s="28"/>
      <c r="Y1618" s="28"/>
      <c r="Z1618" s="28"/>
      <c r="AA1618" s="28"/>
      <c r="AB1618" s="28"/>
      <c r="AC1618" s="28"/>
      <c r="AD1618" s="28"/>
      <c r="AE1618" s="28"/>
      <c r="AF1618" s="28"/>
      <c r="AG1618" s="28"/>
      <c r="AH1618" s="28"/>
      <c r="AI1618" s="28"/>
      <c r="AJ1618" s="28"/>
      <c r="AK1618" s="28"/>
      <c r="AL1618" s="28"/>
      <c r="AM1618" s="28"/>
    </row>
  </sheetData>
  <mergeCells count="223">
    <mergeCell ref="A24:D24"/>
    <mergeCell ref="E24:H24"/>
    <mergeCell ref="M27:O27"/>
    <mergeCell ref="A25:D25"/>
    <mergeCell ref="E25:H25"/>
    <mergeCell ref="M28:O28"/>
    <mergeCell ref="A26:D26"/>
    <mergeCell ref="M29:O29"/>
    <mergeCell ref="A28:H28"/>
    <mergeCell ref="I28:K28"/>
    <mergeCell ref="L31:O31"/>
    <mergeCell ref="A29:H29"/>
    <mergeCell ref="I29:K29"/>
    <mergeCell ref="L32:O32"/>
    <mergeCell ref="A30:H30"/>
    <mergeCell ref="I30:K30"/>
    <mergeCell ref="L33:O33"/>
    <mergeCell ref="A31:H31"/>
    <mergeCell ref="I31:K31"/>
    <mergeCell ref="L34:O34"/>
    <mergeCell ref="A32:H32"/>
    <mergeCell ref="I32:K32"/>
    <mergeCell ref="L35:O35"/>
    <mergeCell ref="A33:H33"/>
    <mergeCell ref="I33:K33"/>
    <mergeCell ref="L36:O36"/>
    <mergeCell ref="A34:H34"/>
    <mergeCell ref="I34:K34"/>
    <mergeCell ref="L37:O37"/>
    <mergeCell ref="A35:H35"/>
    <mergeCell ref="I35:K35"/>
    <mergeCell ref="L38:O38"/>
    <mergeCell ref="A36:H36"/>
    <mergeCell ref="I36:K36"/>
    <mergeCell ref="L39:O39"/>
    <mergeCell ref="A37:H37"/>
    <mergeCell ref="I37:K37"/>
    <mergeCell ref="L40:O40"/>
    <mergeCell ref="A38:H38"/>
    <mergeCell ref="I38:K38"/>
    <mergeCell ref="L41:O41"/>
    <mergeCell ref="A39:H39"/>
    <mergeCell ref="I39:K39"/>
    <mergeCell ref="L42:O42"/>
    <mergeCell ref="A40:H40"/>
    <mergeCell ref="I40:K40"/>
    <mergeCell ref="L44:O44"/>
    <mergeCell ref="A41:H41"/>
    <mergeCell ref="I41:K41"/>
    <mergeCell ref="L45:O45"/>
    <mergeCell ref="A42:H42"/>
    <mergeCell ref="I42:K42"/>
    <mergeCell ref="L46:O46"/>
    <mergeCell ref="A44:H44"/>
    <mergeCell ref="I44:K44"/>
    <mergeCell ref="L47:O47"/>
    <mergeCell ref="A45:H45"/>
    <mergeCell ref="I45:K45"/>
    <mergeCell ref="L48:O48"/>
    <mergeCell ref="A46:H46"/>
    <mergeCell ref="I46:K46"/>
    <mergeCell ref="L49:O49"/>
    <mergeCell ref="A47:H47"/>
    <mergeCell ref="I47:K47"/>
    <mergeCell ref="L50:O50"/>
    <mergeCell ref="A48:H48"/>
    <mergeCell ref="I48:K48"/>
    <mergeCell ref="L51:O51"/>
    <mergeCell ref="A49:H58"/>
    <mergeCell ref="I49:K49"/>
    <mergeCell ref="L52:O52"/>
    <mergeCell ref="I50:K50"/>
    <mergeCell ref="L53:O53"/>
    <mergeCell ref="I51:K51"/>
    <mergeCell ref="L54:O54"/>
    <mergeCell ref="I52:K52"/>
    <mergeCell ref="L55:O55"/>
    <mergeCell ref="I53:K53"/>
    <mergeCell ref="L56:O56"/>
    <mergeCell ref="I54:K54"/>
    <mergeCell ref="L57:O57"/>
    <mergeCell ref="I55:K55"/>
    <mergeCell ref="L58:O58"/>
    <mergeCell ref="I56:K56"/>
    <mergeCell ref="L59:O59"/>
    <mergeCell ref="I57:K57"/>
    <mergeCell ref="L60:O60"/>
    <mergeCell ref="I58:K58"/>
    <mergeCell ref="L61:O61"/>
    <mergeCell ref="A59:H59"/>
    <mergeCell ref="I59:K59"/>
    <mergeCell ref="L62:O62"/>
    <mergeCell ref="A60:H60"/>
    <mergeCell ref="I60:K60"/>
    <mergeCell ref="L63:O63"/>
    <mergeCell ref="A61:H61"/>
    <mergeCell ref="I61:K61"/>
    <mergeCell ref="L64:O64"/>
    <mergeCell ref="A62:H62"/>
    <mergeCell ref="I62:K62"/>
    <mergeCell ref="L65:O65"/>
    <mergeCell ref="A63:H63"/>
    <mergeCell ref="I63:K63"/>
    <mergeCell ref="L66:O66"/>
    <mergeCell ref="A64:H64"/>
    <mergeCell ref="I64:K64"/>
    <mergeCell ref="L67:O67"/>
    <mergeCell ref="A65:H65"/>
    <mergeCell ref="I65:K65"/>
    <mergeCell ref="L68:O68"/>
    <mergeCell ref="A66:H66"/>
    <mergeCell ref="I66:K66"/>
    <mergeCell ref="A67:E67"/>
    <mergeCell ref="L69:O69"/>
    <mergeCell ref="A68:E68"/>
    <mergeCell ref="F68:H68"/>
    <mergeCell ref="J68:K68"/>
    <mergeCell ref="L71:O71"/>
    <mergeCell ref="A69:E69"/>
    <mergeCell ref="F69:H69"/>
    <mergeCell ref="J69:K69"/>
    <mergeCell ref="L72:O72"/>
    <mergeCell ref="A70:E70"/>
    <mergeCell ref="F70:H70"/>
    <mergeCell ref="J70:K70"/>
    <mergeCell ref="L73:O73"/>
    <mergeCell ref="A71:E71"/>
    <mergeCell ref="F71:H71"/>
    <mergeCell ref="J71:K71"/>
    <mergeCell ref="L74:O74"/>
    <mergeCell ref="A72:E72"/>
    <mergeCell ref="F72:H72"/>
    <mergeCell ref="J72:K72"/>
    <mergeCell ref="L75:O75"/>
    <mergeCell ref="A73:E73"/>
    <mergeCell ref="F73:H73"/>
    <mergeCell ref="J73:K73"/>
    <mergeCell ref="L76:O76"/>
    <mergeCell ref="A74:K74"/>
    <mergeCell ref="L77:O77"/>
    <mergeCell ref="A76:B76"/>
    <mergeCell ref="C76:D76"/>
    <mergeCell ref="E76:G76"/>
    <mergeCell ref="H76:I76"/>
    <mergeCell ref="M79:O79"/>
    <mergeCell ref="A77:B77"/>
    <mergeCell ref="C77:D77"/>
    <mergeCell ref="E77:G77"/>
    <mergeCell ref="H77:I77"/>
    <mergeCell ref="J76:K76"/>
    <mergeCell ref="A78:B78"/>
    <mergeCell ref="C78:D78"/>
    <mergeCell ref="E78:G78"/>
    <mergeCell ref="H78:I78"/>
    <mergeCell ref="M81:O81"/>
    <mergeCell ref="A80:E80"/>
    <mergeCell ref="F80:H80"/>
    <mergeCell ref="J80:K80"/>
    <mergeCell ref="A79:F79"/>
    <mergeCell ref="I84:K84"/>
    <mergeCell ref="L87:O87"/>
    <mergeCell ref="A85:B85"/>
    <mergeCell ref="C85:E85"/>
    <mergeCell ref="F85:H85"/>
    <mergeCell ref="I85:K85"/>
    <mergeCell ref="L83:O83"/>
    <mergeCell ref="A81:E81"/>
    <mergeCell ref="F81:H81"/>
    <mergeCell ref="J81:K81"/>
    <mergeCell ref="L84:O84"/>
    <mergeCell ref="A83:B83"/>
    <mergeCell ref="C83:E83"/>
    <mergeCell ref="F83:H83"/>
    <mergeCell ref="I83:K83"/>
    <mergeCell ref="A82:I82"/>
    <mergeCell ref="A1:O6"/>
    <mergeCell ref="A27:E27"/>
    <mergeCell ref="I23:L23"/>
    <mergeCell ref="I24:L24"/>
    <mergeCell ref="I25:L25"/>
    <mergeCell ref="I26:L26"/>
    <mergeCell ref="M19:O19"/>
    <mergeCell ref="A7:O7"/>
    <mergeCell ref="A8:O8"/>
    <mergeCell ref="M20:O20"/>
    <mergeCell ref="I20:L22"/>
    <mergeCell ref="E26:H26"/>
    <mergeCell ref="D13:F13"/>
    <mergeCell ref="A19:D23"/>
    <mergeCell ref="E19:H19"/>
    <mergeCell ref="M22:O22"/>
    <mergeCell ref="E20:H20"/>
    <mergeCell ref="M23:O23"/>
    <mergeCell ref="E21:H21"/>
    <mergeCell ref="M24:O24"/>
    <mergeCell ref="E22:H22"/>
    <mergeCell ref="M25:O25"/>
    <mergeCell ref="E23:H23"/>
    <mergeCell ref="M26:O26"/>
    <mergeCell ref="A43:D43"/>
    <mergeCell ref="I43:K43"/>
    <mergeCell ref="A75:I75"/>
    <mergeCell ref="L80:O80"/>
    <mergeCell ref="A88:O88"/>
    <mergeCell ref="L70:O70"/>
    <mergeCell ref="A90:K90"/>
    <mergeCell ref="C9:N9"/>
    <mergeCell ref="A12:O12"/>
    <mergeCell ref="D16:F16"/>
    <mergeCell ref="D17:E17"/>
    <mergeCell ref="I16:K16"/>
    <mergeCell ref="I17:K17"/>
    <mergeCell ref="A86:B86"/>
    <mergeCell ref="C86:E86"/>
    <mergeCell ref="F86:H86"/>
    <mergeCell ref="I86:K86"/>
    <mergeCell ref="L89:O89"/>
    <mergeCell ref="A87:I87"/>
    <mergeCell ref="A89:K89"/>
    <mergeCell ref="L86:O86"/>
    <mergeCell ref="A84:B84"/>
    <mergeCell ref="C84:E84"/>
    <mergeCell ref="F84:H8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9"/>
  <sheetViews>
    <sheetView workbookViewId="0">
      <selection activeCell="B11" sqref="B11"/>
    </sheetView>
  </sheetViews>
  <sheetFormatPr defaultColWidth="9.69921875" defaultRowHeight="12.5"/>
  <cols>
    <col min="1" max="1" width="49.8984375" style="4" bestFit="1" customWidth="1"/>
    <col min="2" max="2" width="22.5" style="4" customWidth="1"/>
    <col min="3" max="3" width="12.09765625" style="4" customWidth="1"/>
    <col min="4" max="4" width="19.59765625" style="4" bestFit="1" customWidth="1"/>
    <col min="5" max="255" width="9.69921875" style="4"/>
    <col min="256" max="256" width="31.69921875" style="4" customWidth="1"/>
    <col min="257" max="257" width="22.5" style="4" customWidth="1"/>
    <col min="258" max="258" width="2" style="4" customWidth="1"/>
    <col min="259" max="259" width="42.69921875" style="4" customWidth="1"/>
    <col min="260" max="260" width="11.8984375" style="4" bestFit="1" customWidth="1"/>
    <col min="261" max="261" width="14.796875" style="4" bestFit="1" customWidth="1"/>
    <col min="262" max="511" width="9.69921875" style="4"/>
    <col min="512" max="512" width="31.69921875" style="4" customWidth="1"/>
    <col min="513" max="513" width="22.5" style="4" customWidth="1"/>
    <col min="514" max="514" width="2" style="4" customWidth="1"/>
    <col min="515" max="515" width="42.69921875" style="4" customWidth="1"/>
    <col min="516" max="516" width="11.8984375" style="4" bestFit="1" customWidth="1"/>
    <col min="517" max="517" width="14.796875" style="4" bestFit="1" customWidth="1"/>
    <col min="518" max="767" width="9.69921875" style="4"/>
    <col min="768" max="768" width="31.69921875" style="4" customWidth="1"/>
    <col min="769" max="769" width="22.5" style="4" customWidth="1"/>
    <col min="770" max="770" width="2" style="4" customWidth="1"/>
    <col min="771" max="771" width="42.69921875" style="4" customWidth="1"/>
    <col min="772" max="772" width="11.8984375" style="4" bestFit="1" customWidth="1"/>
    <col min="773" max="773" width="14.796875" style="4" bestFit="1" customWidth="1"/>
    <col min="774" max="1023" width="9.69921875" style="4"/>
    <col min="1024" max="1024" width="31.69921875" style="4" customWidth="1"/>
    <col min="1025" max="1025" width="22.5" style="4" customWidth="1"/>
    <col min="1026" max="1026" width="2" style="4" customWidth="1"/>
    <col min="1027" max="1027" width="42.69921875" style="4" customWidth="1"/>
    <col min="1028" max="1028" width="11.8984375" style="4" bestFit="1" customWidth="1"/>
    <col min="1029" max="1029" width="14.796875" style="4" bestFit="1" customWidth="1"/>
    <col min="1030" max="1279" width="9.69921875" style="4"/>
    <col min="1280" max="1280" width="31.69921875" style="4" customWidth="1"/>
    <col min="1281" max="1281" width="22.5" style="4" customWidth="1"/>
    <col min="1282" max="1282" width="2" style="4" customWidth="1"/>
    <col min="1283" max="1283" width="42.69921875" style="4" customWidth="1"/>
    <col min="1284" max="1284" width="11.8984375" style="4" bestFit="1" customWidth="1"/>
    <col min="1285" max="1285" width="14.796875" style="4" bestFit="1" customWidth="1"/>
    <col min="1286" max="1535" width="9.69921875" style="4"/>
    <col min="1536" max="1536" width="31.69921875" style="4" customWidth="1"/>
    <col min="1537" max="1537" width="22.5" style="4" customWidth="1"/>
    <col min="1538" max="1538" width="2" style="4" customWidth="1"/>
    <col min="1539" max="1539" width="42.69921875" style="4" customWidth="1"/>
    <col min="1540" max="1540" width="11.8984375" style="4" bestFit="1" customWidth="1"/>
    <col min="1541" max="1541" width="14.796875" style="4" bestFit="1" customWidth="1"/>
    <col min="1542" max="1791" width="9.69921875" style="4"/>
    <col min="1792" max="1792" width="31.69921875" style="4" customWidth="1"/>
    <col min="1793" max="1793" width="22.5" style="4" customWidth="1"/>
    <col min="1794" max="1794" width="2" style="4" customWidth="1"/>
    <col min="1795" max="1795" width="42.69921875" style="4" customWidth="1"/>
    <col min="1796" max="1796" width="11.8984375" style="4" bestFit="1" customWidth="1"/>
    <col min="1797" max="1797" width="14.796875" style="4" bestFit="1" customWidth="1"/>
    <col min="1798" max="2047" width="9.69921875" style="4"/>
    <col min="2048" max="2048" width="31.69921875" style="4" customWidth="1"/>
    <col min="2049" max="2049" width="22.5" style="4" customWidth="1"/>
    <col min="2050" max="2050" width="2" style="4" customWidth="1"/>
    <col min="2051" max="2051" width="42.69921875" style="4" customWidth="1"/>
    <col min="2052" max="2052" width="11.8984375" style="4" bestFit="1" customWidth="1"/>
    <col min="2053" max="2053" width="14.796875" style="4" bestFit="1" customWidth="1"/>
    <col min="2054" max="2303" width="9.69921875" style="4"/>
    <col min="2304" max="2304" width="31.69921875" style="4" customWidth="1"/>
    <col min="2305" max="2305" width="22.5" style="4" customWidth="1"/>
    <col min="2306" max="2306" width="2" style="4" customWidth="1"/>
    <col min="2307" max="2307" width="42.69921875" style="4" customWidth="1"/>
    <col min="2308" max="2308" width="11.8984375" style="4" bestFit="1" customWidth="1"/>
    <col min="2309" max="2309" width="14.796875" style="4" bestFit="1" customWidth="1"/>
    <col min="2310" max="2559" width="9.69921875" style="4"/>
    <col min="2560" max="2560" width="31.69921875" style="4" customWidth="1"/>
    <col min="2561" max="2561" width="22.5" style="4" customWidth="1"/>
    <col min="2562" max="2562" width="2" style="4" customWidth="1"/>
    <col min="2563" max="2563" width="42.69921875" style="4" customWidth="1"/>
    <col min="2564" max="2564" width="11.8984375" style="4" bestFit="1" customWidth="1"/>
    <col min="2565" max="2565" width="14.796875" style="4" bestFit="1" customWidth="1"/>
    <col min="2566" max="2815" width="9.69921875" style="4"/>
    <col min="2816" max="2816" width="31.69921875" style="4" customWidth="1"/>
    <col min="2817" max="2817" width="22.5" style="4" customWidth="1"/>
    <col min="2818" max="2818" width="2" style="4" customWidth="1"/>
    <col min="2819" max="2819" width="42.69921875" style="4" customWidth="1"/>
    <col min="2820" max="2820" width="11.8984375" style="4" bestFit="1" customWidth="1"/>
    <col min="2821" max="2821" width="14.796875" style="4" bestFit="1" customWidth="1"/>
    <col min="2822" max="3071" width="9.69921875" style="4"/>
    <col min="3072" max="3072" width="31.69921875" style="4" customWidth="1"/>
    <col min="3073" max="3073" width="22.5" style="4" customWidth="1"/>
    <col min="3074" max="3074" width="2" style="4" customWidth="1"/>
    <col min="3075" max="3075" width="42.69921875" style="4" customWidth="1"/>
    <col min="3076" max="3076" width="11.8984375" style="4" bestFit="1" customWidth="1"/>
    <col min="3077" max="3077" width="14.796875" style="4" bestFit="1" customWidth="1"/>
    <col min="3078" max="3327" width="9.69921875" style="4"/>
    <col min="3328" max="3328" width="31.69921875" style="4" customWidth="1"/>
    <col min="3329" max="3329" width="22.5" style="4" customWidth="1"/>
    <col min="3330" max="3330" width="2" style="4" customWidth="1"/>
    <col min="3331" max="3331" width="42.69921875" style="4" customWidth="1"/>
    <col min="3332" max="3332" width="11.8984375" style="4" bestFit="1" customWidth="1"/>
    <col min="3333" max="3333" width="14.796875" style="4" bestFit="1" customWidth="1"/>
    <col min="3334" max="3583" width="9.69921875" style="4"/>
    <col min="3584" max="3584" width="31.69921875" style="4" customWidth="1"/>
    <col min="3585" max="3585" width="22.5" style="4" customWidth="1"/>
    <col min="3586" max="3586" width="2" style="4" customWidth="1"/>
    <col min="3587" max="3587" width="42.69921875" style="4" customWidth="1"/>
    <col min="3588" max="3588" width="11.8984375" style="4" bestFit="1" customWidth="1"/>
    <col min="3589" max="3589" width="14.796875" style="4" bestFit="1" customWidth="1"/>
    <col min="3590" max="3839" width="9.69921875" style="4"/>
    <col min="3840" max="3840" width="31.69921875" style="4" customWidth="1"/>
    <col min="3841" max="3841" width="22.5" style="4" customWidth="1"/>
    <col min="3842" max="3842" width="2" style="4" customWidth="1"/>
    <col min="3843" max="3843" width="42.69921875" style="4" customWidth="1"/>
    <col min="3844" max="3844" width="11.8984375" style="4" bestFit="1" customWidth="1"/>
    <col min="3845" max="3845" width="14.796875" style="4" bestFit="1" customWidth="1"/>
    <col min="3846" max="4095" width="9.69921875" style="4"/>
    <col min="4096" max="4096" width="31.69921875" style="4" customWidth="1"/>
    <col min="4097" max="4097" width="22.5" style="4" customWidth="1"/>
    <col min="4098" max="4098" width="2" style="4" customWidth="1"/>
    <col min="4099" max="4099" width="42.69921875" style="4" customWidth="1"/>
    <col min="4100" max="4100" width="11.8984375" style="4" bestFit="1" customWidth="1"/>
    <col min="4101" max="4101" width="14.796875" style="4" bestFit="1" customWidth="1"/>
    <col min="4102" max="4351" width="9.69921875" style="4"/>
    <col min="4352" max="4352" width="31.69921875" style="4" customWidth="1"/>
    <col min="4353" max="4353" width="22.5" style="4" customWidth="1"/>
    <col min="4354" max="4354" width="2" style="4" customWidth="1"/>
    <col min="4355" max="4355" width="42.69921875" style="4" customWidth="1"/>
    <col min="4356" max="4356" width="11.8984375" style="4" bestFit="1" customWidth="1"/>
    <col min="4357" max="4357" width="14.796875" style="4" bestFit="1" customWidth="1"/>
    <col min="4358" max="4607" width="9.69921875" style="4"/>
    <col min="4608" max="4608" width="31.69921875" style="4" customWidth="1"/>
    <col min="4609" max="4609" width="22.5" style="4" customWidth="1"/>
    <col min="4610" max="4610" width="2" style="4" customWidth="1"/>
    <col min="4611" max="4611" width="42.69921875" style="4" customWidth="1"/>
    <col min="4612" max="4612" width="11.8984375" style="4" bestFit="1" customWidth="1"/>
    <col min="4613" max="4613" width="14.796875" style="4" bestFit="1" customWidth="1"/>
    <col min="4614" max="4863" width="9.69921875" style="4"/>
    <col min="4864" max="4864" width="31.69921875" style="4" customWidth="1"/>
    <col min="4865" max="4865" width="22.5" style="4" customWidth="1"/>
    <col min="4866" max="4866" width="2" style="4" customWidth="1"/>
    <col min="4867" max="4867" width="42.69921875" style="4" customWidth="1"/>
    <col min="4868" max="4868" width="11.8984375" style="4" bestFit="1" customWidth="1"/>
    <col min="4869" max="4869" width="14.796875" style="4" bestFit="1" customWidth="1"/>
    <col min="4870" max="5119" width="9.69921875" style="4"/>
    <col min="5120" max="5120" width="31.69921875" style="4" customWidth="1"/>
    <col min="5121" max="5121" width="22.5" style="4" customWidth="1"/>
    <col min="5122" max="5122" width="2" style="4" customWidth="1"/>
    <col min="5123" max="5123" width="42.69921875" style="4" customWidth="1"/>
    <col min="5124" max="5124" width="11.8984375" style="4" bestFit="1" customWidth="1"/>
    <col min="5125" max="5125" width="14.796875" style="4" bestFit="1" customWidth="1"/>
    <col min="5126" max="5375" width="9.69921875" style="4"/>
    <col min="5376" max="5376" width="31.69921875" style="4" customWidth="1"/>
    <col min="5377" max="5377" width="22.5" style="4" customWidth="1"/>
    <col min="5378" max="5378" width="2" style="4" customWidth="1"/>
    <col min="5379" max="5379" width="42.69921875" style="4" customWidth="1"/>
    <col min="5380" max="5380" width="11.8984375" style="4" bestFit="1" customWidth="1"/>
    <col min="5381" max="5381" width="14.796875" style="4" bestFit="1" customWidth="1"/>
    <col min="5382" max="5631" width="9.69921875" style="4"/>
    <col min="5632" max="5632" width="31.69921875" style="4" customWidth="1"/>
    <col min="5633" max="5633" width="22.5" style="4" customWidth="1"/>
    <col min="5634" max="5634" width="2" style="4" customWidth="1"/>
    <col min="5635" max="5635" width="42.69921875" style="4" customWidth="1"/>
    <col min="5636" max="5636" width="11.8984375" style="4" bestFit="1" customWidth="1"/>
    <col min="5637" max="5637" width="14.796875" style="4" bestFit="1" customWidth="1"/>
    <col min="5638" max="5887" width="9.69921875" style="4"/>
    <col min="5888" max="5888" width="31.69921875" style="4" customWidth="1"/>
    <col min="5889" max="5889" width="22.5" style="4" customWidth="1"/>
    <col min="5890" max="5890" width="2" style="4" customWidth="1"/>
    <col min="5891" max="5891" width="42.69921875" style="4" customWidth="1"/>
    <col min="5892" max="5892" width="11.8984375" style="4" bestFit="1" customWidth="1"/>
    <col min="5893" max="5893" width="14.796875" style="4" bestFit="1" customWidth="1"/>
    <col min="5894" max="6143" width="9.69921875" style="4"/>
    <col min="6144" max="6144" width="31.69921875" style="4" customWidth="1"/>
    <col min="6145" max="6145" width="22.5" style="4" customWidth="1"/>
    <col min="6146" max="6146" width="2" style="4" customWidth="1"/>
    <col min="6147" max="6147" width="42.69921875" style="4" customWidth="1"/>
    <col min="6148" max="6148" width="11.8984375" style="4" bestFit="1" customWidth="1"/>
    <col min="6149" max="6149" width="14.796875" style="4" bestFit="1" customWidth="1"/>
    <col min="6150" max="6399" width="9.69921875" style="4"/>
    <col min="6400" max="6400" width="31.69921875" style="4" customWidth="1"/>
    <col min="6401" max="6401" width="22.5" style="4" customWidth="1"/>
    <col min="6402" max="6402" width="2" style="4" customWidth="1"/>
    <col min="6403" max="6403" width="42.69921875" style="4" customWidth="1"/>
    <col min="6404" max="6404" width="11.8984375" style="4" bestFit="1" customWidth="1"/>
    <col min="6405" max="6405" width="14.796875" style="4" bestFit="1" customWidth="1"/>
    <col min="6406" max="6655" width="9.69921875" style="4"/>
    <col min="6656" max="6656" width="31.69921875" style="4" customWidth="1"/>
    <col min="6657" max="6657" width="22.5" style="4" customWidth="1"/>
    <col min="6658" max="6658" width="2" style="4" customWidth="1"/>
    <col min="6659" max="6659" width="42.69921875" style="4" customWidth="1"/>
    <col min="6660" max="6660" width="11.8984375" style="4" bestFit="1" customWidth="1"/>
    <col min="6661" max="6661" width="14.796875" style="4" bestFit="1" customWidth="1"/>
    <col min="6662" max="6911" width="9.69921875" style="4"/>
    <col min="6912" max="6912" width="31.69921875" style="4" customWidth="1"/>
    <col min="6913" max="6913" width="22.5" style="4" customWidth="1"/>
    <col min="6914" max="6914" width="2" style="4" customWidth="1"/>
    <col min="6915" max="6915" width="42.69921875" style="4" customWidth="1"/>
    <col min="6916" max="6916" width="11.8984375" style="4" bestFit="1" customWidth="1"/>
    <col min="6917" max="6917" width="14.796875" style="4" bestFit="1" customWidth="1"/>
    <col min="6918" max="7167" width="9.69921875" style="4"/>
    <col min="7168" max="7168" width="31.69921875" style="4" customWidth="1"/>
    <col min="7169" max="7169" width="22.5" style="4" customWidth="1"/>
    <col min="7170" max="7170" width="2" style="4" customWidth="1"/>
    <col min="7171" max="7171" width="42.69921875" style="4" customWidth="1"/>
    <col min="7172" max="7172" width="11.8984375" style="4" bestFit="1" customWidth="1"/>
    <col min="7173" max="7173" width="14.796875" style="4" bestFit="1" customWidth="1"/>
    <col min="7174" max="7423" width="9.69921875" style="4"/>
    <col min="7424" max="7424" width="31.69921875" style="4" customWidth="1"/>
    <col min="7425" max="7425" width="22.5" style="4" customWidth="1"/>
    <col min="7426" max="7426" width="2" style="4" customWidth="1"/>
    <col min="7427" max="7427" width="42.69921875" style="4" customWidth="1"/>
    <col min="7428" max="7428" width="11.8984375" style="4" bestFit="1" customWidth="1"/>
    <col min="7429" max="7429" width="14.796875" style="4" bestFit="1" customWidth="1"/>
    <col min="7430" max="7679" width="9.69921875" style="4"/>
    <col min="7680" max="7680" width="31.69921875" style="4" customWidth="1"/>
    <col min="7681" max="7681" width="22.5" style="4" customWidth="1"/>
    <col min="7682" max="7682" width="2" style="4" customWidth="1"/>
    <col min="7683" max="7683" width="42.69921875" style="4" customWidth="1"/>
    <col min="7684" max="7684" width="11.8984375" style="4" bestFit="1" customWidth="1"/>
    <col min="7685" max="7685" width="14.796875" style="4" bestFit="1" customWidth="1"/>
    <col min="7686" max="7935" width="9.69921875" style="4"/>
    <col min="7936" max="7936" width="31.69921875" style="4" customWidth="1"/>
    <col min="7937" max="7937" width="22.5" style="4" customWidth="1"/>
    <col min="7938" max="7938" width="2" style="4" customWidth="1"/>
    <col min="7939" max="7939" width="42.69921875" style="4" customWidth="1"/>
    <col min="7940" max="7940" width="11.8984375" style="4" bestFit="1" customWidth="1"/>
    <col min="7941" max="7941" width="14.796875" style="4" bestFit="1" customWidth="1"/>
    <col min="7942" max="8191" width="9.69921875" style="4"/>
    <col min="8192" max="8192" width="31.69921875" style="4" customWidth="1"/>
    <col min="8193" max="8193" width="22.5" style="4" customWidth="1"/>
    <col min="8194" max="8194" width="2" style="4" customWidth="1"/>
    <col min="8195" max="8195" width="42.69921875" style="4" customWidth="1"/>
    <col min="8196" max="8196" width="11.8984375" style="4" bestFit="1" customWidth="1"/>
    <col min="8197" max="8197" width="14.796875" style="4" bestFit="1" customWidth="1"/>
    <col min="8198" max="8447" width="9.69921875" style="4"/>
    <col min="8448" max="8448" width="31.69921875" style="4" customWidth="1"/>
    <col min="8449" max="8449" width="22.5" style="4" customWidth="1"/>
    <col min="8450" max="8450" width="2" style="4" customWidth="1"/>
    <col min="8451" max="8451" width="42.69921875" style="4" customWidth="1"/>
    <col min="8452" max="8452" width="11.8984375" style="4" bestFit="1" customWidth="1"/>
    <col min="8453" max="8453" width="14.796875" style="4" bestFit="1" customWidth="1"/>
    <col min="8454" max="8703" width="9.69921875" style="4"/>
    <col min="8704" max="8704" width="31.69921875" style="4" customWidth="1"/>
    <col min="8705" max="8705" width="22.5" style="4" customWidth="1"/>
    <col min="8706" max="8706" width="2" style="4" customWidth="1"/>
    <col min="8707" max="8707" width="42.69921875" style="4" customWidth="1"/>
    <col min="8708" max="8708" width="11.8984375" style="4" bestFit="1" customWidth="1"/>
    <col min="8709" max="8709" width="14.796875" style="4" bestFit="1" customWidth="1"/>
    <col min="8710" max="8959" width="9.69921875" style="4"/>
    <col min="8960" max="8960" width="31.69921875" style="4" customWidth="1"/>
    <col min="8961" max="8961" width="22.5" style="4" customWidth="1"/>
    <col min="8962" max="8962" width="2" style="4" customWidth="1"/>
    <col min="8963" max="8963" width="42.69921875" style="4" customWidth="1"/>
    <col min="8964" max="8964" width="11.8984375" style="4" bestFit="1" customWidth="1"/>
    <col min="8965" max="8965" width="14.796875" style="4" bestFit="1" customWidth="1"/>
    <col min="8966" max="9215" width="9.69921875" style="4"/>
    <col min="9216" max="9216" width="31.69921875" style="4" customWidth="1"/>
    <col min="9217" max="9217" width="22.5" style="4" customWidth="1"/>
    <col min="9218" max="9218" width="2" style="4" customWidth="1"/>
    <col min="9219" max="9219" width="42.69921875" style="4" customWidth="1"/>
    <col min="9220" max="9220" width="11.8984375" style="4" bestFit="1" customWidth="1"/>
    <col min="9221" max="9221" width="14.796875" style="4" bestFit="1" customWidth="1"/>
    <col min="9222" max="9471" width="9.69921875" style="4"/>
    <col min="9472" max="9472" width="31.69921875" style="4" customWidth="1"/>
    <col min="9473" max="9473" width="22.5" style="4" customWidth="1"/>
    <col min="9474" max="9474" width="2" style="4" customWidth="1"/>
    <col min="9475" max="9475" width="42.69921875" style="4" customWidth="1"/>
    <col min="9476" max="9476" width="11.8984375" style="4" bestFit="1" customWidth="1"/>
    <col min="9477" max="9477" width="14.796875" style="4" bestFit="1" customWidth="1"/>
    <col min="9478" max="9727" width="9.69921875" style="4"/>
    <col min="9728" max="9728" width="31.69921875" style="4" customWidth="1"/>
    <col min="9729" max="9729" width="22.5" style="4" customWidth="1"/>
    <col min="9730" max="9730" width="2" style="4" customWidth="1"/>
    <col min="9731" max="9731" width="42.69921875" style="4" customWidth="1"/>
    <col min="9732" max="9732" width="11.8984375" style="4" bestFit="1" customWidth="1"/>
    <col min="9733" max="9733" width="14.796875" style="4" bestFit="1" customWidth="1"/>
    <col min="9734" max="9983" width="9.69921875" style="4"/>
    <col min="9984" max="9984" width="31.69921875" style="4" customWidth="1"/>
    <col min="9985" max="9985" width="22.5" style="4" customWidth="1"/>
    <col min="9986" max="9986" width="2" style="4" customWidth="1"/>
    <col min="9987" max="9987" width="42.69921875" style="4" customWidth="1"/>
    <col min="9988" max="9988" width="11.8984375" style="4" bestFit="1" customWidth="1"/>
    <col min="9989" max="9989" width="14.796875" style="4" bestFit="1" customWidth="1"/>
    <col min="9990" max="10239" width="9.69921875" style="4"/>
    <col min="10240" max="10240" width="31.69921875" style="4" customWidth="1"/>
    <col min="10241" max="10241" width="22.5" style="4" customWidth="1"/>
    <col min="10242" max="10242" width="2" style="4" customWidth="1"/>
    <col min="10243" max="10243" width="42.69921875" style="4" customWidth="1"/>
    <col min="10244" max="10244" width="11.8984375" style="4" bestFit="1" customWidth="1"/>
    <col min="10245" max="10245" width="14.796875" style="4" bestFit="1" customWidth="1"/>
    <col min="10246" max="10495" width="9.69921875" style="4"/>
    <col min="10496" max="10496" width="31.69921875" style="4" customWidth="1"/>
    <col min="10497" max="10497" width="22.5" style="4" customWidth="1"/>
    <col min="10498" max="10498" width="2" style="4" customWidth="1"/>
    <col min="10499" max="10499" width="42.69921875" style="4" customWidth="1"/>
    <col min="10500" max="10500" width="11.8984375" style="4" bestFit="1" customWidth="1"/>
    <col min="10501" max="10501" width="14.796875" style="4" bestFit="1" customWidth="1"/>
    <col min="10502" max="10751" width="9.69921875" style="4"/>
    <col min="10752" max="10752" width="31.69921875" style="4" customWidth="1"/>
    <col min="10753" max="10753" width="22.5" style="4" customWidth="1"/>
    <col min="10754" max="10754" width="2" style="4" customWidth="1"/>
    <col min="10755" max="10755" width="42.69921875" style="4" customWidth="1"/>
    <col min="10756" max="10756" width="11.8984375" style="4" bestFit="1" customWidth="1"/>
    <col min="10757" max="10757" width="14.796875" style="4" bestFit="1" customWidth="1"/>
    <col min="10758" max="11007" width="9.69921875" style="4"/>
    <col min="11008" max="11008" width="31.69921875" style="4" customWidth="1"/>
    <col min="11009" max="11009" width="22.5" style="4" customWidth="1"/>
    <col min="11010" max="11010" width="2" style="4" customWidth="1"/>
    <col min="11011" max="11011" width="42.69921875" style="4" customWidth="1"/>
    <col min="11012" max="11012" width="11.8984375" style="4" bestFit="1" customWidth="1"/>
    <col min="11013" max="11013" width="14.796875" style="4" bestFit="1" customWidth="1"/>
    <col min="11014" max="11263" width="9.69921875" style="4"/>
    <col min="11264" max="11264" width="31.69921875" style="4" customWidth="1"/>
    <col min="11265" max="11265" width="22.5" style="4" customWidth="1"/>
    <col min="11266" max="11266" width="2" style="4" customWidth="1"/>
    <col min="11267" max="11267" width="42.69921875" style="4" customWidth="1"/>
    <col min="11268" max="11268" width="11.8984375" style="4" bestFit="1" customWidth="1"/>
    <col min="11269" max="11269" width="14.796875" style="4" bestFit="1" customWidth="1"/>
    <col min="11270" max="11519" width="9.69921875" style="4"/>
    <col min="11520" max="11520" width="31.69921875" style="4" customWidth="1"/>
    <col min="11521" max="11521" width="22.5" style="4" customWidth="1"/>
    <col min="11522" max="11522" width="2" style="4" customWidth="1"/>
    <col min="11523" max="11523" width="42.69921875" style="4" customWidth="1"/>
    <col min="11524" max="11524" width="11.8984375" style="4" bestFit="1" customWidth="1"/>
    <col min="11525" max="11525" width="14.796875" style="4" bestFit="1" customWidth="1"/>
    <col min="11526" max="11775" width="9.69921875" style="4"/>
    <col min="11776" max="11776" width="31.69921875" style="4" customWidth="1"/>
    <col min="11777" max="11777" width="22.5" style="4" customWidth="1"/>
    <col min="11778" max="11778" width="2" style="4" customWidth="1"/>
    <col min="11779" max="11779" width="42.69921875" style="4" customWidth="1"/>
    <col min="11780" max="11780" width="11.8984375" style="4" bestFit="1" customWidth="1"/>
    <col min="11781" max="11781" width="14.796875" style="4" bestFit="1" customWidth="1"/>
    <col min="11782" max="12031" width="9.69921875" style="4"/>
    <col min="12032" max="12032" width="31.69921875" style="4" customWidth="1"/>
    <col min="12033" max="12033" width="22.5" style="4" customWidth="1"/>
    <col min="12034" max="12034" width="2" style="4" customWidth="1"/>
    <col min="12035" max="12035" width="42.69921875" style="4" customWidth="1"/>
    <col min="12036" max="12036" width="11.8984375" style="4" bestFit="1" customWidth="1"/>
    <col min="12037" max="12037" width="14.796875" style="4" bestFit="1" customWidth="1"/>
    <col min="12038" max="12287" width="9.69921875" style="4"/>
    <col min="12288" max="12288" width="31.69921875" style="4" customWidth="1"/>
    <col min="12289" max="12289" width="22.5" style="4" customWidth="1"/>
    <col min="12290" max="12290" width="2" style="4" customWidth="1"/>
    <col min="12291" max="12291" width="42.69921875" style="4" customWidth="1"/>
    <col min="12292" max="12292" width="11.8984375" style="4" bestFit="1" customWidth="1"/>
    <col min="12293" max="12293" width="14.796875" style="4" bestFit="1" customWidth="1"/>
    <col min="12294" max="12543" width="9.69921875" style="4"/>
    <col min="12544" max="12544" width="31.69921875" style="4" customWidth="1"/>
    <col min="12545" max="12545" width="22.5" style="4" customWidth="1"/>
    <col min="12546" max="12546" width="2" style="4" customWidth="1"/>
    <col min="12547" max="12547" width="42.69921875" style="4" customWidth="1"/>
    <col min="12548" max="12548" width="11.8984375" style="4" bestFit="1" customWidth="1"/>
    <col min="12549" max="12549" width="14.796875" style="4" bestFit="1" customWidth="1"/>
    <col min="12550" max="12799" width="9.69921875" style="4"/>
    <col min="12800" max="12800" width="31.69921875" style="4" customWidth="1"/>
    <col min="12801" max="12801" width="22.5" style="4" customWidth="1"/>
    <col min="12802" max="12802" width="2" style="4" customWidth="1"/>
    <col min="12803" max="12803" width="42.69921875" style="4" customWidth="1"/>
    <col min="12804" max="12804" width="11.8984375" style="4" bestFit="1" customWidth="1"/>
    <col min="12805" max="12805" width="14.796875" style="4" bestFit="1" customWidth="1"/>
    <col min="12806" max="13055" width="9.69921875" style="4"/>
    <col min="13056" max="13056" width="31.69921875" style="4" customWidth="1"/>
    <col min="13057" max="13057" width="22.5" style="4" customWidth="1"/>
    <col min="13058" max="13058" width="2" style="4" customWidth="1"/>
    <col min="13059" max="13059" width="42.69921875" style="4" customWidth="1"/>
    <col min="13060" max="13060" width="11.8984375" style="4" bestFit="1" customWidth="1"/>
    <col min="13061" max="13061" width="14.796875" style="4" bestFit="1" customWidth="1"/>
    <col min="13062" max="13311" width="9.69921875" style="4"/>
    <col min="13312" max="13312" width="31.69921875" style="4" customWidth="1"/>
    <col min="13313" max="13313" width="22.5" style="4" customWidth="1"/>
    <col min="13314" max="13314" width="2" style="4" customWidth="1"/>
    <col min="13315" max="13315" width="42.69921875" style="4" customWidth="1"/>
    <col min="13316" max="13316" width="11.8984375" style="4" bestFit="1" customWidth="1"/>
    <col min="13317" max="13317" width="14.796875" style="4" bestFit="1" customWidth="1"/>
    <col min="13318" max="13567" width="9.69921875" style="4"/>
    <col min="13568" max="13568" width="31.69921875" style="4" customWidth="1"/>
    <col min="13569" max="13569" width="22.5" style="4" customWidth="1"/>
    <col min="13570" max="13570" width="2" style="4" customWidth="1"/>
    <col min="13571" max="13571" width="42.69921875" style="4" customWidth="1"/>
    <col min="13572" max="13572" width="11.8984375" style="4" bestFit="1" customWidth="1"/>
    <col min="13573" max="13573" width="14.796875" style="4" bestFit="1" customWidth="1"/>
    <col min="13574" max="13823" width="9.69921875" style="4"/>
    <col min="13824" max="13824" width="31.69921875" style="4" customWidth="1"/>
    <col min="13825" max="13825" width="22.5" style="4" customWidth="1"/>
    <col min="13826" max="13826" width="2" style="4" customWidth="1"/>
    <col min="13827" max="13827" width="42.69921875" style="4" customWidth="1"/>
    <col min="13828" max="13828" width="11.8984375" style="4" bestFit="1" customWidth="1"/>
    <col min="13829" max="13829" width="14.796875" style="4" bestFit="1" customWidth="1"/>
    <col min="13830" max="14079" width="9.69921875" style="4"/>
    <col min="14080" max="14080" width="31.69921875" style="4" customWidth="1"/>
    <col min="14081" max="14081" width="22.5" style="4" customWidth="1"/>
    <col min="14082" max="14082" width="2" style="4" customWidth="1"/>
    <col min="14083" max="14083" width="42.69921875" style="4" customWidth="1"/>
    <col min="14084" max="14084" width="11.8984375" style="4" bestFit="1" customWidth="1"/>
    <col min="14085" max="14085" width="14.796875" style="4" bestFit="1" customWidth="1"/>
    <col min="14086" max="14335" width="9.69921875" style="4"/>
    <col min="14336" max="14336" width="31.69921875" style="4" customWidth="1"/>
    <col min="14337" max="14337" width="22.5" style="4" customWidth="1"/>
    <col min="14338" max="14338" width="2" style="4" customWidth="1"/>
    <col min="14339" max="14339" width="42.69921875" style="4" customWidth="1"/>
    <col min="14340" max="14340" width="11.8984375" style="4" bestFit="1" customWidth="1"/>
    <col min="14341" max="14341" width="14.796875" style="4" bestFit="1" customWidth="1"/>
    <col min="14342" max="14591" width="9.69921875" style="4"/>
    <col min="14592" max="14592" width="31.69921875" style="4" customWidth="1"/>
    <col min="14593" max="14593" width="22.5" style="4" customWidth="1"/>
    <col min="14594" max="14594" width="2" style="4" customWidth="1"/>
    <col min="14595" max="14595" width="42.69921875" style="4" customWidth="1"/>
    <col min="14596" max="14596" width="11.8984375" style="4" bestFit="1" customWidth="1"/>
    <col min="14597" max="14597" width="14.796875" style="4" bestFit="1" customWidth="1"/>
    <col min="14598" max="14847" width="9.69921875" style="4"/>
    <col min="14848" max="14848" width="31.69921875" style="4" customWidth="1"/>
    <col min="14849" max="14849" width="22.5" style="4" customWidth="1"/>
    <col min="14850" max="14850" width="2" style="4" customWidth="1"/>
    <col min="14851" max="14851" width="42.69921875" style="4" customWidth="1"/>
    <col min="14852" max="14852" width="11.8984375" style="4" bestFit="1" customWidth="1"/>
    <col min="14853" max="14853" width="14.796875" style="4" bestFit="1" customWidth="1"/>
    <col min="14854" max="15103" width="9.69921875" style="4"/>
    <col min="15104" max="15104" width="31.69921875" style="4" customWidth="1"/>
    <col min="15105" max="15105" width="22.5" style="4" customWidth="1"/>
    <col min="15106" max="15106" width="2" style="4" customWidth="1"/>
    <col min="15107" max="15107" width="42.69921875" style="4" customWidth="1"/>
    <col min="15108" max="15108" width="11.8984375" style="4" bestFit="1" customWidth="1"/>
    <col min="15109" max="15109" width="14.796875" style="4" bestFit="1" customWidth="1"/>
    <col min="15110" max="15359" width="9.69921875" style="4"/>
    <col min="15360" max="15360" width="31.69921875" style="4" customWidth="1"/>
    <col min="15361" max="15361" width="22.5" style="4" customWidth="1"/>
    <col min="15362" max="15362" width="2" style="4" customWidth="1"/>
    <col min="15363" max="15363" width="42.69921875" style="4" customWidth="1"/>
    <col min="15364" max="15364" width="11.8984375" style="4" bestFit="1" customWidth="1"/>
    <col min="15365" max="15365" width="14.796875" style="4" bestFit="1" customWidth="1"/>
    <col min="15366" max="15615" width="9.69921875" style="4"/>
    <col min="15616" max="15616" width="31.69921875" style="4" customWidth="1"/>
    <col min="15617" max="15617" width="22.5" style="4" customWidth="1"/>
    <col min="15618" max="15618" width="2" style="4" customWidth="1"/>
    <col min="15619" max="15619" width="42.69921875" style="4" customWidth="1"/>
    <col min="15620" max="15620" width="11.8984375" style="4" bestFit="1" customWidth="1"/>
    <col min="15621" max="15621" width="14.796875" style="4" bestFit="1" customWidth="1"/>
    <col min="15622" max="15871" width="9.69921875" style="4"/>
    <col min="15872" max="15872" width="31.69921875" style="4" customWidth="1"/>
    <col min="15873" max="15873" width="22.5" style="4" customWidth="1"/>
    <col min="15874" max="15874" width="2" style="4" customWidth="1"/>
    <col min="15875" max="15875" width="42.69921875" style="4" customWidth="1"/>
    <col min="15876" max="15876" width="11.8984375" style="4" bestFit="1" customWidth="1"/>
    <col min="15877" max="15877" width="14.796875" style="4" bestFit="1" customWidth="1"/>
    <col min="15878" max="16127" width="9.69921875" style="4"/>
    <col min="16128" max="16128" width="31.69921875" style="4" customWidth="1"/>
    <col min="16129" max="16129" width="22.5" style="4" customWidth="1"/>
    <col min="16130" max="16130" width="2" style="4" customWidth="1"/>
    <col min="16131" max="16131" width="42.69921875" style="4" customWidth="1"/>
    <col min="16132" max="16132" width="11.8984375" style="4" bestFit="1" customWidth="1"/>
    <col min="16133" max="16133" width="14.796875" style="4" bestFit="1" customWidth="1"/>
    <col min="16134" max="16384" width="9.69921875" style="4"/>
  </cols>
  <sheetData>
    <row r="2" spans="1:5" ht="13">
      <c r="A2" s="3" t="s">
        <v>98</v>
      </c>
    </row>
    <row r="4" spans="1:5">
      <c r="A4" s="5" t="s">
        <v>97</v>
      </c>
      <c r="B4" s="6">
        <v>500000</v>
      </c>
      <c r="C4" s="20"/>
      <c r="D4" s="21"/>
      <c r="E4" s="22"/>
    </row>
    <row r="5" spans="1:5">
      <c r="A5" s="5" t="s">
        <v>99</v>
      </c>
      <c r="B5" s="6">
        <v>100</v>
      </c>
      <c r="C5" s="20"/>
      <c r="D5" s="21"/>
      <c r="E5" s="22"/>
    </row>
    <row r="6" spans="1:5">
      <c r="A6" s="5"/>
      <c r="B6" s="7"/>
      <c r="C6" s="20"/>
    </row>
    <row r="7" spans="1:5">
      <c r="A7" s="5" t="s">
        <v>84</v>
      </c>
      <c r="B7" s="8">
        <f>ROUND(B5/B4,5)</f>
        <v>2.0000000000000001E-4</v>
      </c>
      <c r="C7" s="20"/>
    </row>
    <row r="8" spans="1:5">
      <c r="A8" s="5"/>
      <c r="B8" s="9"/>
      <c r="C8" s="20"/>
    </row>
    <row r="9" spans="1:5">
      <c r="A9" s="5" t="s">
        <v>85</v>
      </c>
      <c r="B9" s="10" t="s">
        <v>104</v>
      </c>
      <c r="C9" s="20"/>
    </row>
    <row r="10" spans="1:5">
      <c r="A10" s="5" t="s">
        <v>86</v>
      </c>
      <c r="B10" s="10"/>
      <c r="C10" s="20"/>
    </row>
    <row r="11" spans="1:5">
      <c r="A11" s="5" t="s">
        <v>87</v>
      </c>
      <c r="B11" s="10"/>
      <c r="C11" s="20"/>
    </row>
    <row r="12" spans="1:5" ht="16">
      <c r="A12" s="11"/>
      <c r="B12" s="12"/>
      <c r="C12" s="20"/>
    </row>
    <row r="13" spans="1:5" ht="13">
      <c r="A13" s="5" t="s">
        <v>88</v>
      </c>
      <c r="B13" s="13">
        <f>SUM(B9:B11)</f>
        <v>0</v>
      </c>
      <c r="C13" s="20"/>
    </row>
    <row r="14" spans="1:5">
      <c r="A14" s="5"/>
      <c r="B14" s="14"/>
      <c r="C14" s="23"/>
    </row>
    <row r="15" spans="1:5" ht="13">
      <c r="A15" s="15" t="s">
        <v>89</v>
      </c>
      <c r="B15" s="16">
        <f>B7*B13</f>
        <v>0</v>
      </c>
      <c r="C15" s="20"/>
    </row>
    <row r="16" spans="1:5" ht="13">
      <c r="A16" s="5" t="s">
        <v>90</v>
      </c>
      <c r="B16" s="17"/>
      <c r="C16" s="20"/>
    </row>
    <row r="17" spans="1:4">
      <c r="A17" s="5" t="s">
        <v>91</v>
      </c>
      <c r="B17" s="18">
        <v>0</v>
      </c>
      <c r="C17" s="24"/>
    </row>
    <row r="18" spans="1:4">
      <c r="A18" s="5" t="s">
        <v>92</v>
      </c>
      <c r="B18" s="18">
        <v>0</v>
      </c>
      <c r="C18" s="25"/>
    </row>
    <row r="19" spans="1:4" ht="13">
      <c r="A19" s="19" t="s">
        <v>93</v>
      </c>
      <c r="B19" s="16">
        <f>B15-B17-B18</f>
        <v>0</v>
      </c>
      <c r="C19" s="26"/>
      <c r="D19"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IQP Calculation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Revenue </cp:lastModifiedBy>
  <dcterms:created xsi:type="dcterms:W3CDTF">2025-11-11T09:59:24Z</dcterms:created>
  <dcterms:modified xsi:type="dcterms:W3CDTF">2025-11-13T14:24:15Z</dcterms:modified>
</cp:coreProperties>
</file>